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источники редакция" sheetId="1" r:id="rId1"/>
  </sheets>
  <definedNames>
    <definedName name="_xlnm.Print_Titles" localSheetId="0">'источники редакция'!$14:$16</definedName>
    <definedName name="_xlnm.Print_Area" localSheetId="0">'источники редакция'!$B$1:$G$41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fin_lezina</author>
  </authors>
  <commentList>
    <comment ref="C35" authorId="0">
      <text>
        <r>
          <rPr>
            <b/>
            <sz val="9"/>
            <rFont val="Tahoma"/>
            <family val="2"/>
          </rPr>
          <t>fin_lezina: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<sst xmlns="http://schemas.openxmlformats.org/spreadsheetml/2006/main" count="61" uniqueCount="60">
  <si>
    <t>Код</t>
  </si>
  <si>
    <t xml:space="preserve">к решению Тверской городской Думы </t>
  </si>
  <si>
    <t>000 01 00 00 00 00 0000 000</t>
  </si>
  <si>
    <t>ИСТОЧНИКИ ВНУТРЕННЕГО ФИНАНСИРОВАНИЯ ДЕФИЦИТОВ БЮДЖЕТОВ</t>
  </si>
  <si>
    <t xml:space="preserve">000 01 02 00 00 00 0000 000 </t>
  </si>
  <si>
    <t xml:space="preserve">  000 01 02 00 00 00 0000 700  </t>
  </si>
  <si>
    <t xml:space="preserve">  000 01 02 00 00 00 0000 800  </t>
  </si>
  <si>
    <t xml:space="preserve">  000 01 02 00 00 04 0000 710  </t>
  </si>
  <si>
    <t xml:space="preserve">  000 01 02 00 00 04 0000 810  </t>
  </si>
  <si>
    <t>Наименование показателя</t>
  </si>
  <si>
    <t>000 01 03 00 00 00 0000 000</t>
  </si>
  <si>
    <t>000 01 03 01 00 04  0000 710</t>
  </si>
  <si>
    <t>000 01 03 01 00 04 0000 810</t>
  </si>
  <si>
    <t>тыс. руб.</t>
  </si>
  <si>
    <t xml:space="preserve">Источники  финансирования дефицита бюджета города Твери  </t>
  </si>
  <si>
    <t>Утверждено</t>
  </si>
  <si>
    <t xml:space="preserve">000 01 05 00 00 00 0000 000 </t>
  </si>
  <si>
    <t>Изменение  остатков средств на счетах по учёту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</si>
  <si>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</si>
  <si>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</si>
  <si>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</si>
  <si>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</si>
  <si>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</si>
  <si>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</si>
  <si>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</si>
  <si>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 бюджетов</t>
  </si>
  <si>
    <t>000 01 05 02 00 00 0000 600</t>
  </si>
  <si>
    <t>Уменьшение прочих остатков средств  бюджетов</t>
  </si>
  <si>
    <t>000 01 05 02 01 04 0000 610</t>
  </si>
  <si>
    <t>Уменьшение прочих остатков денежных средств  бюджетов городских округов</t>
  </si>
  <si>
    <t>Кредиты  кредитных  организаций  в   валюте Российской Федерации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</si>
  <si>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</si>
  <si>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</si>
  <si>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из других 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</si>
  <si>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 в валюте Российской Федерации</t>
  </si>
  <si>
    <t>Погашение  городскими округами кредитов от кредитных организаций в  валюте Российской Федерации</t>
  </si>
  <si>
    <t>000 01 03 01 00 04 2900 710</t>
  </si>
  <si>
    <t>000 01 03 01 00 04 2900 810</t>
  </si>
  <si>
    <t>Погашение бюджетных кредитов, полученных из  других бюджетов  бюджетной системы Российской Федерации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</si>
  <si>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</si>
  <si>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от кредитных организаций в  валюте Российской Федерации </t>
  </si>
  <si>
    <t>Погашение кредитов, предоставленных кредитными организациями в валюте Российской Федерации</t>
  </si>
  <si>
    <t>».</t>
  </si>
  <si>
    <t xml:space="preserve">Привлечение кредитов за счет средств федерального бюджета на пополнение остатков средств на счетах местных  бюджетов </t>
  </si>
  <si>
    <t xml:space="preserve">Погашение бюджетных кредитов, полученных за счет средств федерального бюджета на пополнение остатков средств на счетах  местных бюджетов </t>
  </si>
  <si>
    <t>000 01 03 01 00 04 0500 710</t>
  </si>
  <si>
    <t>000 01 03 01 00 04 0500 810</t>
  </si>
  <si>
    <t>на 2024 год и на плановый период 2025 и 2026 годов</t>
  </si>
  <si>
    <r>
      <t>000 01 03 01 00 00 0000</t>
    </r>
    <r>
      <rPr>
        <b/>
        <sz val="10"/>
        <rFont val="Times New Roman"/>
        <family val="1"/>
      </rPr>
      <t xml:space="preserve"> 700</t>
    </r>
  </si>
  <si>
    <r>
      <t xml:space="preserve">000 01 03 01 00 00 0000 </t>
    </r>
    <r>
      <rPr>
        <b/>
        <sz val="10"/>
        <rFont val="Times New Roman"/>
        <family val="1"/>
      </rPr>
      <t>800</t>
    </r>
  </si>
  <si>
    <t>Приложение 3</t>
  </si>
  <si>
    <r>
  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  </r>
    <r>
      <rPr>
        <i/>
        <sz val="12"/>
        <rFont val="Times New Roman"/>
        <family val="1"/>
      </rPr>
      <t>(из областного бюджета Тверской области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организаций)</t>
    </r>
  </si>
  <si>
    <r>
  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  </r>
    <r>
      <rPr>
        <i/>
        <sz val="12"/>
        <rFont val="Times New Roman"/>
        <family val="1"/>
      </rPr>
      <t>(из областного бюджета Тверской области за счет бюджетных кредитов из федерального бюджета, предоставленных для погашения долговых обязательств по кредитам, полученным от кредитных организаций)</t>
    </r>
  </si>
  <si>
    <r>
      <t>Погашение бюджетами городских округов кредитов из других бюджетов бюджетной системы Российской Федерации бюджетами городских округов в валюте Российской Федерации</t>
    </r>
    <r>
      <rPr>
        <i/>
        <sz val="12"/>
        <rFont val="Times New Roman"/>
        <family val="1"/>
      </rPr>
      <t xml:space="preserve"> (из областного бюджета Тверской области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организаций)</t>
    </r>
  </si>
  <si>
    <r>
  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 </t>
    </r>
    <r>
      <rPr>
        <i/>
        <sz val="12"/>
        <rFont val="Times New Roman"/>
        <family val="1"/>
      </rPr>
      <t>(из областного бюджета Тверской области за счет бюджетных кредитов из федерального бюджета, предоставленных для погашения долговых обязательств по кредитам, полученным от кредитных организаций)</t>
    </r>
  </si>
  <si>
    <t>от 22.12.2023  № 297</t>
  </si>
  <si>
    <t>«Приложение 3</t>
  </si>
  <si>
    <t>от ____.____.2024  № ____</t>
  </si>
  <si>
    <t>000 01 03 01 00 04 5200 710</t>
  </si>
  <si>
    <t>000 01 03 01 00 04 5200 810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</si>
</sst>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3"/>
      <name val="Times New Roman"/>
      <family val="1"/>
    </font>
    <font>
      <sz val="10"/>
      <color indexed="60"/>
      <name val="Times New Roman"/>
      <family val="1"/>
    </font>
    <font>
      <sz val="10"/>
      <color indexed="12"/>
      <name val="Arial Cyr"/>
      <family val="0"/>
    </font>
    <font>
      <sz val="11"/>
      <color indexed="60"/>
      <name val="Times New Roman"/>
      <family val="1"/>
    </font>
    <font>
      <sz val="11"/>
      <color indexed="12"/>
      <name val="Times New Roman"/>
      <family val="1"/>
    </font>
    <font>
      <sz val="10"/>
      <color indexed="60"/>
      <name val="Arial Cyr"/>
      <family val="0"/>
    </font>
    <font>
      <i/>
      <sz val="11"/>
      <color indexed="60"/>
      <name val="Times New Roman"/>
      <family val="1"/>
    </font>
    <font>
      <sz val="12"/>
      <color indexed="60"/>
      <name val="Times New Roman"/>
      <family val="1"/>
    </font>
    <font>
      <i/>
      <sz val="10"/>
      <color indexed="60"/>
      <name val="Arial Cyr"/>
      <family val="0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FF00"/>
      <name val="Times New Roman"/>
      <family val="1"/>
    </font>
    <font>
      <sz val="10"/>
      <color rgb="FFC00000"/>
      <name val="Times New Roman"/>
      <family val="1"/>
    </font>
    <font>
      <sz val="10"/>
      <color rgb="FF4A05E5"/>
      <name val="Arial Cyr"/>
      <family val="0"/>
    </font>
    <font>
      <sz val="10"/>
      <color theme="9" tint="-0.4999699890613556"/>
      <name val="Times New Roman"/>
      <family val="1"/>
    </font>
    <font>
      <sz val="11"/>
      <color rgb="FFC00000"/>
      <name val="Times New Roman"/>
      <family val="1"/>
    </font>
    <font>
      <sz val="11"/>
      <color rgb="FF2603BD"/>
      <name val="Times New Roman"/>
      <family val="1"/>
    </font>
    <font>
      <sz val="10"/>
      <color rgb="FFC00000"/>
      <name val="Arial Cyr"/>
      <family val="0"/>
    </font>
    <font>
      <i/>
      <sz val="11"/>
      <color rgb="FFC00000"/>
      <name val="Times New Roman"/>
      <family val="1"/>
    </font>
    <font>
      <sz val="12"/>
      <color rgb="FFC00000"/>
      <name val="Times New Roman"/>
      <family val="1"/>
    </font>
    <font>
      <i/>
      <sz val="10"/>
      <color rgb="FFC00000"/>
      <name val="Arial Cyr"/>
      <family val="0"/>
    </font>
    <font>
      <sz val="11"/>
      <color theme="9" tint="-0.4999699890613556"/>
      <name val="Times New Roman"/>
      <family val="1"/>
    </font>
    <font>
      <b/>
      <sz val="12"/>
      <color rgb="FFC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49" fontId="9" fillId="2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173" fontId="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173" fontId="0" fillId="0" borderId="0" xfId="0" applyNumberFormat="1" applyAlignment="1">
      <alignment wrapText="1"/>
    </xf>
    <xf numFmtId="173" fontId="1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3" fontId="8" fillId="0" borderId="0" xfId="0" applyNumberFormat="1" applyFont="1" applyAlignment="1">
      <alignment wrapText="1"/>
    </xf>
    <xf numFmtId="173" fontId="68" fillId="0" borderId="0" xfId="0" applyNumberFormat="1" applyFont="1" applyAlignment="1">
      <alignment horizontal="center" wrapText="1"/>
    </xf>
    <xf numFmtId="173" fontId="11" fillId="0" borderId="0" xfId="0" applyNumberFormat="1" applyFont="1" applyAlignment="1">
      <alignment wrapText="1"/>
    </xf>
    <xf numFmtId="173" fontId="69" fillId="0" borderId="0" xfId="0" applyNumberFormat="1" applyFont="1" applyAlignment="1">
      <alignment wrapText="1"/>
    </xf>
    <xf numFmtId="173" fontId="69" fillId="0" borderId="0" xfId="0" applyNumberFormat="1" applyFont="1" applyAlignment="1">
      <alignment horizontal="center" wrapText="1"/>
    </xf>
    <xf numFmtId="173" fontId="70" fillId="0" borderId="0" xfId="0" applyNumberFormat="1" applyFont="1" applyFill="1" applyAlignment="1">
      <alignment horizontal="center" vertical="top" wrapText="1"/>
    </xf>
    <xf numFmtId="173" fontId="71" fillId="0" borderId="0" xfId="0" applyNumberFormat="1" applyFont="1" applyAlignment="1">
      <alignment horizontal="right" wrapText="1"/>
    </xf>
    <xf numFmtId="173" fontId="6" fillId="2" borderId="11" xfId="0" applyNumberFormat="1" applyFont="1" applyFill="1" applyBorder="1" applyAlignment="1">
      <alignment wrapText="1"/>
    </xf>
    <xf numFmtId="173" fontId="7" fillId="33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wrapText="1"/>
    </xf>
    <xf numFmtId="49" fontId="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3" borderId="11" xfId="0" applyFont="1" applyFill="1" applyBorder="1" applyAlignment="1">
      <alignment horizontal="left" vertical="center" wrapText="1"/>
    </xf>
    <xf numFmtId="173" fontId="6" fillId="0" borderId="11" xfId="0" applyNumberFormat="1" applyFont="1" applyFill="1" applyBorder="1" applyAlignment="1">
      <alignment/>
    </xf>
    <xf numFmtId="0" fontId="72" fillId="0" borderId="0" xfId="0" applyFont="1" applyAlignment="1">
      <alignment horizontal="center" vertical="center" wrapText="1"/>
    </xf>
    <xf numFmtId="173" fontId="8" fillId="0" borderId="0" xfId="0" applyNumberFormat="1" applyFont="1" applyAlignment="1">
      <alignment horizontal="left" wrapText="1"/>
    </xf>
    <xf numFmtId="173" fontId="73" fillId="0" borderId="12" xfId="0" applyNumberFormat="1" applyFont="1" applyBorder="1" applyAlignment="1">
      <alignment horizontal="left" wrapText="1"/>
    </xf>
    <xf numFmtId="173" fontId="13" fillId="0" borderId="0" xfId="0" applyNumberFormat="1" applyFont="1" applyAlignment="1">
      <alignment horizontal="left" wrapText="1"/>
    </xf>
    <xf numFmtId="173" fontId="13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12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33" borderId="11" xfId="0" applyFont="1" applyFill="1" applyBorder="1" applyAlignment="1">
      <alignment horizontal="justify" wrapText="1"/>
    </xf>
    <xf numFmtId="0" fontId="4" fillId="0" borderId="0" xfId="0" applyFont="1" applyAlignment="1">
      <alignment horizontal="justify"/>
    </xf>
    <xf numFmtId="0" fontId="6" fillId="2" borderId="11" xfId="0" applyFont="1" applyFill="1" applyBorder="1" applyAlignment="1">
      <alignment horizontal="left" wrapText="1"/>
    </xf>
    <xf numFmtId="173" fontId="73" fillId="0" borderId="0" xfId="0" applyNumberFormat="1" applyFont="1" applyBorder="1" applyAlignment="1">
      <alignment horizontal="left" wrapText="1"/>
    </xf>
    <xf numFmtId="173" fontId="74" fillId="0" borderId="0" xfId="0" applyNumberFormat="1" applyFont="1" applyAlignment="1">
      <alignment horizontal="left" wrapText="1"/>
    </xf>
    <xf numFmtId="173" fontId="75" fillId="0" borderId="0" xfId="0" applyNumberFormat="1" applyFont="1" applyAlignment="1">
      <alignment horizontal="left" wrapText="1"/>
    </xf>
    <xf numFmtId="0" fontId="76" fillId="0" borderId="0" xfId="0" applyFont="1" applyAlignment="1">
      <alignment wrapText="1"/>
    </xf>
    <xf numFmtId="49" fontId="9" fillId="2" borderId="0" xfId="0" applyNumberFormat="1" applyFont="1" applyFill="1" applyBorder="1" applyAlignment="1">
      <alignment horizontal="center" wrapText="1"/>
    </xf>
    <xf numFmtId="173" fontId="6" fillId="2" borderId="0" xfId="0" applyNumberFormat="1" applyFont="1" applyFill="1" applyBorder="1" applyAlignment="1">
      <alignment wrapText="1"/>
    </xf>
    <xf numFmtId="173" fontId="8" fillId="0" borderId="0" xfId="0" applyNumberFormat="1" applyFont="1" applyBorder="1" applyAlignment="1">
      <alignment wrapText="1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justify" vertical="center" wrapText="1"/>
    </xf>
    <xf numFmtId="173" fontId="77" fillId="0" borderId="0" xfId="0" applyNumberFormat="1" applyFont="1" applyAlignment="1">
      <alignment horizontal="left" wrapText="1"/>
    </xf>
    <xf numFmtId="173" fontId="78" fillId="0" borderId="0" xfId="0" applyNumberFormat="1" applyFont="1" applyFill="1" applyAlignment="1">
      <alignment horizont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173" fontId="0" fillId="0" borderId="0" xfId="0" applyNumberFormat="1" applyFont="1" applyBorder="1" applyAlignment="1">
      <alignment/>
    </xf>
    <xf numFmtId="173" fontId="7" fillId="34" borderId="11" xfId="0" applyNumberFormat="1" applyFont="1" applyFill="1" applyBorder="1" applyAlignment="1">
      <alignment wrapText="1"/>
    </xf>
    <xf numFmtId="173" fontId="7" fillId="35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left" vertical="center" wrapText="1"/>
    </xf>
    <xf numFmtId="173" fontId="7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173" fontId="77" fillId="0" borderId="0" xfId="0" applyNumberFormat="1" applyFont="1" applyAlignment="1">
      <alignment horizontal="left" wrapText="1"/>
    </xf>
    <xf numFmtId="0" fontId="79" fillId="0" borderId="0" xfId="0" applyFont="1" applyAlignment="1">
      <alignment wrapText="1"/>
    </xf>
    <xf numFmtId="173" fontId="75" fillId="0" borderId="0" xfId="0" applyNumberFormat="1" applyFont="1" applyAlignment="1">
      <alignment horizontal="left" wrapText="1"/>
    </xf>
    <xf numFmtId="173" fontId="7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73" fontId="80" fillId="0" borderId="0" xfId="0" applyNumberFormat="1" applyFont="1" applyAlignment="1">
      <alignment horizontal="left" wrapText="1"/>
    </xf>
    <xf numFmtId="0" fontId="8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73" fontId="6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6"/>
  <sheetViews>
    <sheetView tabSelected="1" view="pageBreakPreview" zoomScale="90" zoomScaleNormal="75" zoomScaleSheetLayoutView="90" zoomScalePageLayoutView="0" workbookViewId="0" topLeftCell="A3">
      <selection activeCell="I40" sqref="I40"/>
    </sheetView>
  </sheetViews>
  <sheetFormatPr defaultColWidth="9.00390625" defaultRowHeight="12.75"/>
  <cols>
    <col min="1" max="1" width="32.875" style="0" customWidth="1"/>
    <col min="2" max="2" width="26.375" style="6" customWidth="1"/>
    <col min="3" max="3" width="71.00390625" style="44" customWidth="1"/>
    <col min="4" max="4" width="14.25390625" style="6" customWidth="1"/>
    <col min="5" max="5" width="13.75390625" style="6" customWidth="1"/>
    <col min="6" max="6" width="13.625" style="6" customWidth="1"/>
    <col min="7" max="7" width="3.125" style="18" customWidth="1"/>
    <col min="8" max="8" width="40.375" style="18" customWidth="1"/>
    <col min="9" max="9" width="27.125" style="18" customWidth="1"/>
    <col min="10" max="10" width="14.25390625" style="18" customWidth="1"/>
    <col min="11" max="11" width="19.875" style="18" customWidth="1"/>
  </cols>
  <sheetData>
    <row r="1" spans="3:5" ht="18.75" hidden="1">
      <c r="C1" s="94"/>
      <c r="D1" s="85"/>
      <c r="E1" s="85"/>
    </row>
    <row r="2" spans="3:5" ht="18.75" hidden="1">
      <c r="C2" s="31"/>
      <c r="D2" s="32"/>
      <c r="E2" s="32"/>
    </row>
    <row r="3" spans="2:10" ht="19.5" customHeight="1">
      <c r="B3" s="17"/>
      <c r="C3" s="94" t="s">
        <v>50</v>
      </c>
      <c r="D3" s="85"/>
      <c r="E3" s="85"/>
      <c r="F3" s="95"/>
      <c r="G3" s="21"/>
      <c r="H3" s="21"/>
      <c r="I3" s="21"/>
      <c r="J3" s="21"/>
    </row>
    <row r="4" spans="2:10" ht="19.5" customHeight="1">
      <c r="B4" s="7"/>
      <c r="C4" s="94" t="s">
        <v>1</v>
      </c>
      <c r="D4" s="85"/>
      <c r="E4" s="85"/>
      <c r="F4" s="95"/>
      <c r="G4" s="21"/>
      <c r="H4" s="21"/>
      <c r="I4" s="21"/>
      <c r="J4" s="21"/>
    </row>
    <row r="5" spans="2:10" ht="19.5" customHeight="1">
      <c r="B5" s="8"/>
      <c r="C5" s="94" t="s">
        <v>57</v>
      </c>
      <c r="D5" s="85"/>
      <c r="E5" s="85"/>
      <c r="F5" s="95"/>
      <c r="G5" s="21"/>
      <c r="H5" s="21"/>
      <c r="I5" s="21"/>
      <c r="J5" s="21"/>
    </row>
    <row r="6" spans="3:5" ht="18.75">
      <c r="C6" s="31"/>
      <c r="D6" s="32"/>
      <c r="E6" s="32"/>
    </row>
    <row r="7" spans="2:10" ht="19.5" customHeight="1">
      <c r="B7" s="17"/>
      <c r="C7" s="94" t="s">
        <v>56</v>
      </c>
      <c r="D7" s="85"/>
      <c r="E7" s="85"/>
      <c r="F7" s="95"/>
      <c r="G7" s="21"/>
      <c r="H7" s="21"/>
      <c r="I7" s="21"/>
      <c r="J7" s="21"/>
    </row>
    <row r="8" spans="2:10" ht="19.5" customHeight="1">
      <c r="B8" s="7"/>
      <c r="C8" s="94" t="s">
        <v>1</v>
      </c>
      <c r="D8" s="85"/>
      <c r="E8" s="85"/>
      <c r="F8" s="95"/>
      <c r="G8" s="21"/>
      <c r="H8" s="21"/>
      <c r="I8" s="21"/>
      <c r="J8" s="21"/>
    </row>
    <row r="9" spans="2:10" ht="19.5" customHeight="1">
      <c r="B9" s="8"/>
      <c r="C9" s="94" t="s">
        <v>55</v>
      </c>
      <c r="D9" s="85"/>
      <c r="E9" s="85"/>
      <c r="F9" s="95"/>
      <c r="G9" s="21"/>
      <c r="H9" s="21"/>
      <c r="I9" s="21"/>
      <c r="J9" s="21"/>
    </row>
    <row r="10" spans="2:10" ht="15" customHeight="1">
      <c r="B10" s="7"/>
      <c r="C10" s="31"/>
      <c r="G10" s="21"/>
      <c r="H10" s="21"/>
      <c r="I10" s="21"/>
      <c r="J10" s="21"/>
    </row>
    <row r="11" spans="2:10" ht="21.75" customHeight="1">
      <c r="B11" s="96" t="s">
        <v>14</v>
      </c>
      <c r="C11" s="96"/>
      <c r="D11" s="95"/>
      <c r="E11" s="95"/>
      <c r="F11" s="95"/>
      <c r="G11" s="21"/>
      <c r="H11" s="21"/>
      <c r="I11" s="21"/>
      <c r="J11" s="21"/>
    </row>
    <row r="12" spans="2:10" ht="21.75" customHeight="1">
      <c r="B12" s="96" t="s">
        <v>47</v>
      </c>
      <c r="C12" s="96"/>
      <c r="D12" s="95"/>
      <c r="E12" s="95"/>
      <c r="F12" s="95"/>
      <c r="G12" s="21"/>
      <c r="H12" s="21"/>
      <c r="I12" s="21"/>
      <c r="J12" s="21"/>
    </row>
    <row r="13" spans="2:10" ht="21" customHeight="1">
      <c r="B13" s="5"/>
      <c r="C13" s="40"/>
      <c r="F13" s="15" t="s">
        <v>13</v>
      </c>
      <c r="G13" s="21"/>
      <c r="H13" s="21"/>
      <c r="I13" s="21"/>
      <c r="J13" s="21"/>
    </row>
    <row r="14" spans="2:10" ht="20.25" customHeight="1">
      <c r="B14" s="88" t="s">
        <v>0</v>
      </c>
      <c r="C14" s="88" t="s">
        <v>9</v>
      </c>
      <c r="D14" s="88" t="s">
        <v>15</v>
      </c>
      <c r="E14" s="91"/>
      <c r="F14" s="91"/>
      <c r="G14" s="21"/>
      <c r="H14" s="21"/>
      <c r="I14" s="21"/>
      <c r="J14" s="21"/>
    </row>
    <row r="15" spans="2:10" ht="14.25" customHeight="1">
      <c r="B15" s="89"/>
      <c r="C15" s="90"/>
      <c r="D15" s="92">
        <v>2024</v>
      </c>
      <c r="E15" s="92">
        <v>2025</v>
      </c>
      <c r="F15" s="92">
        <v>2026</v>
      </c>
      <c r="G15" s="21"/>
      <c r="H15" s="21"/>
      <c r="I15" s="21"/>
      <c r="J15" s="21"/>
    </row>
    <row r="16" spans="2:10" ht="6" customHeight="1">
      <c r="B16" s="89"/>
      <c r="C16" s="90"/>
      <c r="D16" s="93"/>
      <c r="E16" s="93"/>
      <c r="F16" s="93"/>
      <c r="G16" s="21"/>
      <c r="H16" s="21"/>
      <c r="I16" s="21"/>
      <c r="J16" s="21"/>
    </row>
    <row r="17" spans="2:11" s="11" customFormat="1" ht="12" customHeight="1">
      <c r="B17" s="9">
        <v>1</v>
      </c>
      <c r="C17" s="9">
        <v>2</v>
      </c>
      <c r="D17" s="10">
        <v>3</v>
      </c>
      <c r="E17" s="10">
        <v>4</v>
      </c>
      <c r="F17" s="10">
        <v>5</v>
      </c>
      <c r="G17" s="22"/>
      <c r="H17" s="23"/>
      <c r="I17" s="23"/>
      <c r="J17" s="23"/>
      <c r="K17" s="19"/>
    </row>
    <row r="18" spans="2:11" s="6" customFormat="1" ht="31.5" customHeight="1">
      <c r="B18" s="12" t="s">
        <v>2</v>
      </c>
      <c r="C18" s="41" t="s">
        <v>3</v>
      </c>
      <c r="D18" s="34">
        <f>D19+D24+D35</f>
        <v>26459.799999998882</v>
      </c>
      <c r="E18" s="34">
        <f>E19+E24+E35</f>
        <v>-180064.70000000007</v>
      </c>
      <c r="F18" s="34">
        <f>F19+F24+F35</f>
        <v>-180064.69999999995</v>
      </c>
      <c r="G18" s="24"/>
      <c r="H18" s="21"/>
      <c r="I18" s="21"/>
      <c r="J18" s="21"/>
      <c r="K18" s="20"/>
    </row>
    <row r="19" spans="2:11" s="6" customFormat="1" ht="29.25" customHeight="1">
      <c r="B19" s="13" t="s">
        <v>4</v>
      </c>
      <c r="C19" s="42" t="s">
        <v>30</v>
      </c>
      <c r="D19" s="28">
        <f>D20-D22</f>
        <v>-655072</v>
      </c>
      <c r="E19" s="28">
        <f>E20-E22</f>
        <v>462657.29999999993</v>
      </c>
      <c r="F19" s="28">
        <f>F20-F23</f>
        <v>-62968</v>
      </c>
      <c r="G19" s="21"/>
      <c r="H19" s="21"/>
      <c r="I19" s="21"/>
      <c r="J19" s="21"/>
      <c r="K19" s="20"/>
    </row>
    <row r="20" spans="2:11" s="6" customFormat="1" ht="32.25" customHeight="1">
      <c r="B20" s="14" t="s">
        <v>5</v>
      </c>
      <c r="C20" s="33" t="s">
        <v>40</v>
      </c>
      <c r="D20" s="29">
        <f>D21</f>
        <v>0</v>
      </c>
      <c r="E20" s="29">
        <f>E21</f>
        <v>1206567.2</v>
      </c>
      <c r="F20" s="29">
        <f>F21</f>
        <v>1206567.2</v>
      </c>
      <c r="G20" s="21"/>
      <c r="H20" s="81"/>
      <c r="I20" s="81"/>
      <c r="J20" s="50"/>
      <c r="K20" s="20"/>
    </row>
    <row r="21" spans="2:11" s="6" customFormat="1" ht="31.5" customHeight="1">
      <c r="B21" s="14" t="s">
        <v>7</v>
      </c>
      <c r="C21" s="33" t="s">
        <v>34</v>
      </c>
      <c r="D21" s="30">
        <v>0</v>
      </c>
      <c r="E21" s="30">
        <v>1206567.2</v>
      </c>
      <c r="F21" s="30">
        <v>1206567.2</v>
      </c>
      <c r="G21" s="25"/>
      <c r="H21" s="74"/>
      <c r="I21" s="75"/>
      <c r="J21" s="35"/>
      <c r="K21" s="20"/>
    </row>
    <row r="22" spans="2:10" ht="31.5">
      <c r="B22" s="14" t="s">
        <v>6</v>
      </c>
      <c r="C22" s="33" t="s">
        <v>41</v>
      </c>
      <c r="D22" s="29">
        <f>D23</f>
        <v>655072</v>
      </c>
      <c r="E22" s="29">
        <f>E23</f>
        <v>743909.9</v>
      </c>
      <c r="F22" s="29">
        <f>F23</f>
        <v>1269535.2</v>
      </c>
      <c r="G22" s="21"/>
      <c r="H22" s="35"/>
      <c r="I22" s="35"/>
      <c r="J22" s="35"/>
    </row>
    <row r="23" spans="2:10" ht="33.75" customHeight="1">
      <c r="B23" s="14" t="s">
        <v>8</v>
      </c>
      <c r="C23" s="33" t="s">
        <v>35</v>
      </c>
      <c r="D23" s="70">
        <f>655072</f>
        <v>655072</v>
      </c>
      <c r="E23" s="70">
        <f>743909.9</f>
        <v>743909.9</v>
      </c>
      <c r="F23" s="29">
        <f>62968+1206567.2</f>
        <v>1269535.2</v>
      </c>
      <c r="G23" s="65"/>
      <c r="H23" s="82"/>
      <c r="I23" s="83"/>
      <c r="J23" s="35"/>
    </row>
    <row r="24" spans="2:10" ht="29.25" customHeight="1">
      <c r="B24" s="13" t="s">
        <v>10</v>
      </c>
      <c r="C24" s="42" t="s">
        <v>31</v>
      </c>
      <c r="D24" s="28">
        <f>D25-D30</f>
        <v>655072</v>
      </c>
      <c r="E24" s="28">
        <f>E25-E30</f>
        <v>-642722</v>
      </c>
      <c r="F24" s="28">
        <f>F25-F30</f>
        <v>-117096.69999999995</v>
      </c>
      <c r="G24" s="26"/>
      <c r="H24" s="26"/>
      <c r="I24" s="21"/>
      <c r="J24" s="21"/>
    </row>
    <row r="25" spans="2:10" ht="42.75" customHeight="1">
      <c r="B25" s="14" t="s">
        <v>48</v>
      </c>
      <c r="C25" s="33" t="s">
        <v>39</v>
      </c>
      <c r="D25" s="30">
        <f>D26</f>
        <v>1525072</v>
      </c>
      <c r="E25" s="30">
        <f>E26</f>
        <v>1537909.9</v>
      </c>
      <c r="F25" s="30">
        <f>F26</f>
        <v>877968</v>
      </c>
      <c r="G25" s="21"/>
      <c r="H25" s="21"/>
      <c r="I25" s="21"/>
      <c r="J25" s="21"/>
    </row>
    <row r="26" spans="2:10" ht="48" customHeight="1">
      <c r="B26" s="14" t="s">
        <v>11</v>
      </c>
      <c r="C26" s="33" t="s">
        <v>33</v>
      </c>
      <c r="D26" s="30">
        <f>D29+D28</f>
        <v>1525072</v>
      </c>
      <c r="E26" s="30">
        <f>E29+E28</f>
        <v>1537909.9</v>
      </c>
      <c r="F26" s="30">
        <f>F29+F28</f>
        <v>877968</v>
      </c>
      <c r="G26" s="16"/>
      <c r="H26" s="16"/>
      <c r="I26" s="16"/>
      <c r="J26" s="21"/>
    </row>
    <row r="27" spans="2:11" ht="96.75" customHeight="1" hidden="1">
      <c r="B27" s="62" t="s">
        <v>45</v>
      </c>
      <c r="C27" s="63" t="s">
        <v>51</v>
      </c>
      <c r="D27" s="29">
        <v>0</v>
      </c>
      <c r="E27" s="29">
        <v>0</v>
      </c>
      <c r="F27" s="29">
        <v>0</v>
      </c>
      <c r="G27" s="48"/>
      <c r="H27" s="49"/>
      <c r="I27" s="51"/>
      <c r="J27" s="51"/>
      <c r="K27" s="51"/>
    </row>
    <row r="28" spans="2:10" ht="93" customHeight="1">
      <c r="B28" s="14" t="s">
        <v>36</v>
      </c>
      <c r="C28" s="45" t="s">
        <v>52</v>
      </c>
      <c r="D28" s="71">
        <f>D23</f>
        <v>655072</v>
      </c>
      <c r="E28" s="30">
        <f>E23</f>
        <v>743909.9</v>
      </c>
      <c r="F28" s="30">
        <f>62968</f>
        <v>62968</v>
      </c>
      <c r="G28" s="36"/>
      <c r="H28" s="78"/>
      <c r="I28" s="78"/>
      <c r="J28" s="21"/>
    </row>
    <row r="29" spans="2:11" ht="33" customHeight="1">
      <c r="B29" s="14" t="s">
        <v>58</v>
      </c>
      <c r="C29" s="33" t="s">
        <v>43</v>
      </c>
      <c r="D29" s="29">
        <v>870000</v>
      </c>
      <c r="E29" s="29">
        <v>794000</v>
      </c>
      <c r="F29" s="29">
        <v>815000</v>
      </c>
      <c r="G29" s="37"/>
      <c r="H29" s="76"/>
      <c r="I29" s="77"/>
      <c r="J29" s="77"/>
      <c r="K29" s="77"/>
    </row>
    <row r="30" spans="2:10" ht="47.25" customHeight="1">
      <c r="B30" s="14" t="s">
        <v>49</v>
      </c>
      <c r="C30" s="33" t="s">
        <v>38</v>
      </c>
      <c r="D30" s="30">
        <f>D31</f>
        <v>870000</v>
      </c>
      <c r="E30" s="30">
        <f>E31</f>
        <v>2180631.9</v>
      </c>
      <c r="F30" s="30">
        <f>F31</f>
        <v>995064.7</v>
      </c>
      <c r="G30" s="36"/>
      <c r="H30" s="84"/>
      <c r="I30" s="85"/>
      <c r="J30" s="21"/>
    </row>
    <row r="31" spans="2:10" ht="47.25">
      <c r="B31" s="14" t="s">
        <v>12</v>
      </c>
      <c r="C31" s="33" t="s">
        <v>32</v>
      </c>
      <c r="D31" s="30">
        <f>D32+D34</f>
        <v>870000</v>
      </c>
      <c r="E31" s="30">
        <f>E32+E34+E33</f>
        <v>2180631.9</v>
      </c>
      <c r="F31" s="30">
        <f>F32+F34+F33</f>
        <v>995064.7</v>
      </c>
      <c r="G31" s="36"/>
      <c r="H31" s="86"/>
      <c r="I31" s="87"/>
      <c r="J31" s="21"/>
    </row>
    <row r="32" spans="2:10" ht="47.25">
      <c r="B32" s="14" t="s">
        <v>59</v>
      </c>
      <c r="C32" s="33" t="s">
        <v>44</v>
      </c>
      <c r="D32" s="29">
        <f>D29</f>
        <v>870000</v>
      </c>
      <c r="E32" s="29">
        <f>E29</f>
        <v>794000</v>
      </c>
      <c r="F32" s="29">
        <f>F29</f>
        <v>815000</v>
      </c>
      <c r="G32" s="36"/>
      <c r="H32" s="64"/>
      <c r="I32" s="38"/>
      <c r="J32" s="21"/>
    </row>
    <row r="33" spans="2:10" ht="110.25" customHeight="1">
      <c r="B33" s="14" t="s">
        <v>46</v>
      </c>
      <c r="C33" s="45" t="s">
        <v>53</v>
      </c>
      <c r="D33" s="29">
        <v>0</v>
      </c>
      <c r="E33" s="70">
        <v>1206567.2</v>
      </c>
      <c r="F33" s="29">
        <v>0</v>
      </c>
      <c r="G33" s="36"/>
      <c r="H33" s="79"/>
      <c r="I33" s="80"/>
      <c r="J33" s="21"/>
    </row>
    <row r="34" spans="2:10" ht="92.25" customHeight="1">
      <c r="B34" s="14" t="s">
        <v>37</v>
      </c>
      <c r="C34" s="45" t="s">
        <v>54</v>
      </c>
      <c r="D34" s="29">
        <v>0</v>
      </c>
      <c r="E34" s="29">
        <v>180064.7</v>
      </c>
      <c r="F34" s="29">
        <v>180064.7</v>
      </c>
      <c r="G34" s="36"/>
      <c r="H34" s="81"/>
      <c r="I34" s="81"/>
      <c r="J34" s="21"/>
    </row>
    <row r="35" spans="2:10" ht="31.5">
      <c r="B35" s="13" t="s">
        <v>16</v>
      </c>
      <c r="C35" s="47" t="s">
        <v>17</v>
      </c>
      <c r="D35" s="28">
        <f>D41-D38</f>
        <v>26459.799999998882</v>
      </c>
      <c r="E35" s="28">
        <f>E41-E38</f>
        <v>0</v>
      </c>
      <c r="F35" s="28">
        <f>F41-F38</f>
        <v>0</v>
      </c>
      <c r="G35" s="21"/>
      <c r="H35" s="39"/>
      <c r="I35" s="39"/>
      <c r="J35" s="21"/>
    </row>
    <row r="36" spans="2:10" ht="16.5" customHeight="1">
      <c r="B36" s="14" t="s">
        <v>18</v>
      </c>
      <c r="C36" s="33" t="s">
        <v>19</v>
      </c>
      <c r="D36" s="29">
        <f aca="true" t="shared" si="0" ref="D36:F37">D37</f>
        <v>13838707.8</v>
      </c>
      <c r="E36" s="29">
        <f>E37</f>
        <v>13374797.2</v>
      </c>
      <c r="F36" s="29">
        <f>F37</f>
        <v>13023860.6</v>
      </c>
      <c r="G36" s="21"/>
      <c r="H36" s="21"/>
      <c r="I36" s="21"/>
      <c r="J36" s="21"/>
    </row>
    <row r="37" spans="2:10" ht="18" customHeight="1">
      <c r="B37" s="14" t="s">
        <v>20</v>
      </c>
      <c r="C37" s="33" t="s">
        <v>21</v>
      </c>
      <c r="D37" s="29">
        <f t="shared" si="0"/>
        <v>13838707.8</v>
      </c>
      <c r="E37" s="29">
        <f t="shared" si="0"/>
        <v>13374797.2</v>
      </c>
      <c r="F37" s="29">
        <f t="shared" si="0"/>
        <v>13023860.6</v>
      </c>
      <c r="G37" s="21"/>
      <c r="H37" s="21"/>
      <c r="I37" s="21"/>
      <c r="J37" s="21"/>
    </row>
    <row r="38" spans="2:10" ht="30" customHeight="1">
      <c r="B38" s="72" t="s">
        <v>22</v>
      </c>
      <c r="C38" s="73" t="s">
        <v>23</v>
      </c>
      <c r="D38" s="30">
        <f>12313635.8+D20+D25</f>
        <v>13838707.8</v>
      </c>
      <c r="E38" s="30">
        <f>10630320.1+E20+E25</f>
        <v>13374797.2</v>
      </c>
      <c r="F38" s="30">
        <f>10939325.4+F20+F25</f>
        <v>13023860.6</v>
      </c>
      <c r="G38" s="27"/>
      <c r="H38" s="21"/>
      <c r="I38" s="21"/>
      <c r="J38" s="21"/>
    </row>
    <row r="39" spans="2:10" ht="18.75" customHeight="1">
      <c r="B39" s="14" t="s">
        <v>24</v>
      </c>
      <c r="C39" s="33" t="s">
        <v>25</v>
      </c>
      <c r="D39" s="30">
        <f aca="true" t="shared" si="1" ref="D39:F40">D40</f>
        <v>13865167.6</v>
      </c>
      <c r="E39" s="30">
        <f t="shared" si="1"/>
        <v>13374797.200000001</v>
      </c>
      <c r="F39" s="30">
        <f t="shared" si="1"/>
        <v>13023860.599999998</v>
      </c>
      <c r="G39" s="21"/>
      <c r="H39" s="21"/>
      <c r="I39" s="21"/>
      <c r="J39" s="21"/>
    </row>
    <row r="40" spans="2:10" ht="17.25" customHeight="1">
      <c r="B40" s="14" t="s">
        <v>26</v>
      </c>
      <c r="C40" s="33" t="s">
        <v>27</v>
      </c>
      <c r="D40" s="30">
        <f t="shared" si="1"/>
        <v>13865167.6</v>
      </c>
      <c r="E40" s="30">
        <f t="shared" si="1"/>
        <v>13374797.200000001</v>
      </c>
      <c r="F40" s="30">
        <f t="shared" si="1"/>
        <v>13023860.599999998</v>
      </c>
      <c r="G40" s="21"/>
      <c r="H40" s="21"/>
      <c r="I40" s="21"/>
      <c r="J40" s="21"/>
    </row>
    <row r="41" spans="2:10" ht="33" customHeight="1">
      <c r="B41" s="72" t="s">
        <v>28</v>
      </c>
      <c r="C41" s="73" t="s">
        <v>29</v>
      </c>
      <c r="D41" s="30">
        <f>12340095.6+D22+D30</f>
        <v>13865167.6</v>
      </c>
      <c r="E41" s="30">
        <f>10450255.4+E22+E30</f>
        <v>13374797.200000001</v>
      </c>
      <c r="F41" s="30">
        <f>10759260.7+F22+F30</f>
        <v>13023860.599999998</v>
      </c>
      <c r="G41" s="46" t="s">
        <v>42</v>
      </c>
      <c r="H41" s="21"/>
      <c r="I41" s="21"/>
      <c r="J41" s="21"/>
    </row>
    <row r="42" spans="2:11" s="56" customFormat="1" ht="15.75">
      <c r="B42" s="52"/>
      <c r="C42" s="67"/>
      <c r="D42" s="53"/>
      <c r="E42" s="53"/>
      <c r="F42" s="53"/>
      <c r="G42" s="54"/>
      <c r="H42" s="54"/>
      <c r="I42" s="54"/>
      <c r="J42" s="54"/>
      <c r="K42" s="55"/>
    </row>
    <row r="43" spans="2:11" s="56" customFormat="1" ht="18" customHeight="1">
      <c r="B43" s="57"/>
      <c r="C43" s="66"/>
      <c r="D43" s="59"/>
      <c r="E43" s="59"/>
      <c r="F43" s="59"/>
      <c r="G43" s="54"/>
      <c r="H43" s="54"/>
      <c r="I43" s="54"/>
      <c r="J43" s="54"/>
      <c r="K43" s="55"/>
    </row>
    <row r="44" spans="2:11" s="56" customFormat="1" ht="15.75">
      <c r="B44" s="57"/>
      <c r="C44" s="66"/>
      <c r="D44" s="59"/>
      <c r="E44" s="59"/>
      <c r="F44" s="59"/>
      <c r="G44" s="54"/>
      <c r="H44" s="54"/>
      <c r="I44" s="54"/>
      <c r="J44" s="54"/>
      <c r="K44" s="55"/>
    </row>
    <row r="45" spans="2:11" s="56" customFormat="1" ht="15.75">
      <c r="B45" s="57"/>
      <c r="C45" s="58"/>
      <c r="D45" s="59"/>
      <c r="E45" s="59"/>
      <c r="F45" s="59"/>
      <c r="G45" s="54"/>
      <c r="H45" s="54"/>
      <c r="I45" s="54"/>
      <c r="J45" s="54"/>
      <c r="K45" s="55"/>
    </row>
    <row r="46" spans="2:11" s="56" customFormat="1" ht="18.75">
      <c r="B46" s="57"/>
      <c r="C46" s="58"/>
      <c r="D46" s="59"/>
      <c r="E46" s="59"/>
      <c r="F46" s="59"/>
      <c r="G46" s="60"/>
      <c r="H46" s="54"/>
      <c r="I46" s="54"/>
      <c r="J46" s="54"/>
      <c r="K46" s="55"/>
    </row>
    <row r="47" spans="2:11" s="56" customFormat="1" ht="14.25">
      <c r="B47" s="4"/>
      <c r="C47" s="68"/>
      <c r="D47" s="69"/>
      <c r="E47" s="69"/>
      <c r="F47" s="69"/>
      <c r="G47" s="54"/>
      <c r="H47" s="54"/>
      <c r="I47" s="54"/>
      <c r="J47" s="54"/>
      <c r="K47" s="55"/>
    </row>
    <row r="48" spans="2:11" s="56" customFormat="1" ht="14.25">
      <c r="B48" s="4"/>
      <c r="C48" s="43"/>
      <c r="D48" s="61"/>
      <c r="E48" s="69"/>
      <c r="F48" s="69"/>
      <c r="G48" s="54"/>
      <c r="H48" s="54"/>
      <c r="I48" s="54"/>
      <c r="J48" s="54"/>
      <c r="K48" s="55"/>
    </row>
    <row r="49" spans="2:11" s="56" customFormat="1" ht="14.25">
      <c r="B49" s="4"/>
      <c r="C49" s="43"/>
      <c r="D49" s="61"/>
      <c r="E49" s="61"/>
      <c r="F49" s="61"/>
      <c r="G49" s="54"/>
      <c r="H49" s="54"/>
      <c r="I49" s="54"/>
      <c r="J49" s="54"/>
      <c r="K49" s="55"/>
    </row>
    <row r="50" spans="2:11" s="56" customFormat="1" ht="14.25">
      <c r="B50" s="4"/>
      <c r="C50" s="43"/>
      <c r="D50" s="61"/>
      <c r="E50" s="61"/>
      <c r="F50" s="61"/>
      <c r="G50" s="54"/>
      <c r="H50" s="54"/>
      <c r="I50" s="54"/>
      <c r="J50" s="54"/>
      <c r="K50" s="55"/>
    </row>
    <row r="51" spans="2:11" s="56" customFormat="1" ht="14.25">
      <c r="B51" s="4"/>
      <c r="C51" s="43"/>
      <c r="D51" s="61"/>
      <c r="E51" s="61"/>
      <c r="F51" s="61"/>
      <c r="G51" s="54"/>
      <c r="H51" s="54"/>
      <c r="I51" s="54"/>
      <c r="J51" s="54"/>
      <c r="K51" s="55"/>
    </row>
    <row r="52" spans="2:11" s="56" customFormat="1" ht="14.25">
      <c r="B52" s="4"/>
      <c r="C52" s="43"/>
      <c r="D52" s="61"/>
      <c r="E52" s="61"/>
      <c r="F52" s="61"/>
      <c r="G52" s="54"/>
      <c r="H52" s="54"/>
      <c r="I52" s="54"/>
      <c r="J52" s="54"/>
      <c r="K52" s="55"/>
    </row>
    <row r="53" spans="2:11" s="56" customFormat="1" ht="14.25">
      <c r="B53" s="4"/>
      <c r="C53" s="43"/>
      <c r="D53" s="61"/>
      <c r="E53" s="61"/>
      <c r="F53" s="61"/>
      <c r="G53" s="54"/>
      <c r="H53" s="54"/>
      <c r="I53" s="54"/>
      <c r="J53" s="54"/>
      <c r="K53" s="55"/>
    </row>
    <row r="54" spans="2:11" s="56" customFormat="1" ht="15">
      <c r="B54" s="4"/>
      <c r="C54" s="43"/>
      <c r="D54" s="61"/>
      <c r="E54" s="61"/>
      <c r="F54" s="61"/>
      <c r="G54" s="54"/>
      <c r="H54" s="54"/>
      <c r="I54" s="54"/>
      <c r="J54" s="54"/>
      <c r="K54" s="55"/>
    </row>
    <row r="55" spans="2:11" s="56" customFormat="1" ht="15">
      <c r="B55" s="4"/>
      <c r="C55" s="43"/>
      <c r="D55" s="61"/>
      <c r="E55" s="61"/>
      <c r="F55" s="61"/>
      <c r="G55" s="54"/>
      <c r="H55" s="54"/>
      <c r="I55" s="54"/>
      <c r="J55" s="54"/>
      <c r="K55" s="55"/>
    </row>
    <row r="56" spans="2:11" s="56" customFormat="1" ht="15">
      <c r="B56" s="4"/>
      <c r="C56" s="43"/>
      <c r="D56" s="61"/>
      <c r="E56" s="61"/>
      <c r="F56" s="61"/>
      <c r="G56" s="54"/>
      <c r="H56" s="54"/>
      <c r="I56" s="54"/>
      <c r="J56" s="54"/>
      <c r="K56" s="55"/>
    </row>
    <row r="57" spans="2:11" s="56" customFormat="1" ht="15">
      <c r="B57" s="4"/>
      <c r="C57" s="43"/>
      <c r="D57" s="61"/>
      <c r="E57" s="61"/>
      <c r="F57" s="61"/>
      <c r="G57" s="54"/>
      <c r="H57" s="54"/>
      <c r="I57" s="54"/>
      <c r="J57" s="54"/>
      <c r="K57" s="55"/>
    </row>
    <row r="58" spans="2:11" s="56" customFormat="1" ht="15">
      <c r="B58" s="4"/>
      <c r="C58" s="43"/>
      <c r="D58" s="61"/>
      <c r="E58" s="61"/>
      <c r="F58" s="61"/>
      <c r="G58" s="54"/>
      <c r="H58" s="54"/>
      <c r="I58" s="54"/>
      <c r="J58" s="54"/>
      <c r="K58" s="55"/>
    </row>
    <row r="59" spans="2:11" s="56" customFormat="1" ht="15">
      <c r="B59" s="4"/>
      <c r="C59" s="43"/>
      <c r="D59" s="61"/>
      <c r="E59" s="61"/>
      <c r="F59" s="61"/>
      <c r="G59" s="54"/>
      <c r="H59" s="54"/>
      <c r="I59" s="54"/>
      <c r="J59" s="54"/>
      <c r="K59" s="55"/>
    </row>
    <row r="60" spans="2:11" s="56" customFormat="1" ht="15">
      <c r="B60" s="4"/>
      <c r="C60" s="43"/>
      <c r="D60" s="61"/>
      <c r="E60" s="61"/>
      <c r="F60" s="61"/>
      <c r="G60" s="54"/>
      <c r="H60" s="54"/>
      <c r="I60" s="54"/>
      <c r="J60" s="54"/>
      <c r="K60" s="55"/>
    </row>
    <row r="61" spans="2:10" ht="15">
      <c r="B61" s="4"/>
      <c r="C61" s="43"/>
      <c r="G61" s="21"/>
      <c r="H61" s="21"/>
      <c r="I61" s="21"/>
      <c r="J61" s="21"/>
    </row>
    <row r="62" spans="2:10" ht="15">
      <c r="B62" s="4"/>
      <c r="C62" s="43"/>
      <c r="G62" s="21"/>
      <c r="H62" s="21"/>
      <c r="I62" s="21"/>
      <c r="J62" s="21"/>
    </row>
    <row r="63" spans="2:10" ht="15">
      <c r="B63" s="4"/>
      <c r="C63" s="43"/>
      <c r="G63" s="21"/>
      <c r="H63" s="21"/>
      <c r="I63" s="21"/>
      <c r="J63" s="21"/>
    </row>
    <row r="64" spans="2:10" ht="15">
      <c r="B64" s="4"/>
      <c r="C64" s="43"/>
      <c r="G64" s="21"/>
      <c r="H64" s="21"/>
      <c r="I64" s="21"/>
      <c r="J64" s="21"/>
    </row>
    <row r="65" spans="2:10" ht="15">
      <c r="B65" s="3"/>
      <c r="C65" s="43"/>
      <c r="G65" s="21"/>
      <c r="H65" s="21"/>
      <c r="I65" s="21"/>
      <c r="J65" s="21"/>
    </row>
    <row r="66" spans="2:10" ht="15">
      <c r="B66" s="3"/>
      <c r="C66" s="43"/>
      <c r="G66" s="21"/>
      <c r="H66" s="21"/>
      <c r="I66" s="21"/>
      <c r="J66" s="21"/>
    </row>
    <row r="67" spans="2:10" ht="15">
      <c r="B67" s="3"/>
      <c r="C67" s="43"/>
      <c r="G67" s="21"/>
      <c r="H67" s="21"/>
      <c r="I67" s="21"/>
      <c r="J67" s="21"/>
    </row>
    <row r="68" spans="2:10" ht="15">
      <c r="B68" s="3"/>
      <c r="C68" s="43"/>
      <c r="G68" s="21"/>
      <c r="H68" s="21"/>
      <c r="I68" s="21"/>
      <c r="J68" s="21"/>
    </row>
    <row r="69" spans="2:10" ht="15">
      <c r="B69" s="3"/>
      <c r="C69" s="43"/>
      <c r="G69" s="21"/>
      <c r="H69" s="21"/>
      <c r="I69" s="21"/>
      <c r="J69" s="21"/>
    </row>
    <row r="70" spans="2:10" ht="15">
      <c r="B70" s="3"/>
      <c r="C70" s="43"/>
      <c r="G70" s="21"/>
      <c r="H70" s="21"/>
      <c r="I70" s="21"/>
      <c r="J70" s="21"/>
    </row>
    <row r="71" spans="2:10" ht="15">
      <c r="B71" s="2"/>
      <c r="C71" s="43"/>
      <c r="G71" s="21"/>
      <c r="H71" s="21"/>
      <c r="I71" s="21"/>
      <c r="J71" s="21"/>
    </row>
    <row r="72" spans="2:10" ht="15">
      <c r="B72" s="2"/>
      <c r="C72" s="43"/>
      <c r="G72" s="21"/>
      <c r="H72" s="21"/>
      <c r="I72" s="21"/>
      <c r="J72" s="21"/>
    </row>
    <row r="73" spans="2:3" ht="15">
      <c r="B73" s="2"/>
      <c r="C73" s="43"/>
    </row>
    <row r="74" spans="2:3" ht="15">
      <c r="B74" s="2"/>
      <c r="C74" s="43"/>
    </row>
    <row r="75" spans="2:3" ht="15">
      <c r="B75" s="2"/>
      <c r="C75" s="43"/>
    </row>
    <row r="76" spans="2:3" ht="15">
      <c r="B76" s="2"/>
      <c r="C76" s="43"/>
    </row>
    <row r="77" spans="2:3" ht="15">
      <c r="B77" s="2"/>
      <c r="C77" s="43"/>
    </row>
    <row r="78" spans="2:3" ht="15">
      <c r="B78" s="2"/>
      <c r="C78" s="43"/>
    </row>
    <row r="79" spans="2:3" ht="15">
      <c r="B79" s="2"/>
      <c r="C79" s="43"/>
    </row>
    <row r="80" spans="2:3" ht="15">
      <c r="B80" s="2"/>
      <c r="C80" s="43"/>
    </row>
    <row r="81" spans="2:3" ht="15">
      <c r="B81" s="2"/>
      <c r="C81" s="43"/>
    </row>
    <row r="82" spans="2:3" ht="15">
      <c r="B82" s="2"/>
      <c r="C82" s="43"/>
    </row>
    <row r="83" spans="2:3" ht="15">
      <c r="B83" s="2"/>
      <c r="C83" s="43"/>
    </row>
    <row r="84" spans="2:3" ht="15">
      <c r="B84" s="2"/>
      <c r="C84" s="43"/>
    </row>
    <row r="85" spans="2:3" ht="15">
      <c r="B85" s="2"/>
      <c r="C85" s="43"/>
    </row>
    <row r="86" spans="2:3" ht="15">
      <c r="B86" s="2"/>
      <c r="C86" s="43"/>
    </row>
    <row r="87" spans="2:3" ht="15">
      <c r="B87" s="2"/>
      <c r="C87" s="43"/>
    </row>
    <row r="88" spans="2:3" ht="15">
      <c r="B88" s="2"/>
      <c r="C88" s="43"/>
    </row>
    <row r="89" spans="2:3" ht="15">
      <c r="B89" s="2"/>
      <c r="C89" s="43"/>
    </row>
    <row r="90" spans="2:3" ht="15">
      <c r="B90" s="2"/>
      <c r="C90" s="43"/>
    </row>
    <row r="91" spans="2:3" ht="15">
      <c r="B91" s="2"/>
      <c r="C91" s="43"/>
    </row>
    <row r="92" spans="2:3" ht="15">
      <c r="B92" s="2"/>
      <c r="C92" s="43"/>
    </row>
    <row r="93" spans="2:3" ht="15">
      <c r="B93" s="2"/>
      <c r="C93" s="43"/>
    </row>
    <row r="94" spans="2:3" ht="15">
      <c r="B94" s="2"/>
      <c r="C94" s="43"/>
    </row>
    <row r="95" spans="2:3" ht="15">
      <c r="B95" s="2"/>
      <c r="C95" s="43"/>
    </row>
    <row r="96" spans="2:3" ht="15">
      <c r="B96" s="2"/>
      <c r="C96" s="43"/>
    </row>
    <row r="97" spans="2:3" ht="15">
      <c r="B97" s="2"/>
      <c r="C97" s="43"/>
    </row>
    <row r="98" spans="2:3" ht="15">
      <c r="B98" s="2"/>
      <c r="C98" s="43"/>
    </row>
    <row r="99" spans="2:3" ht="15">
      <c r="B99" s="3"/>
      <c r="C99" s="43"/>
    </row>
    <row r="100" spans="2:3" ht="15">
      <c r="B100" s="3"/>
      <c r="C100" s="43"/>
    </row>
    <row r="101" spans="2:3" ht="15">
      <c r="B101" s="3"/>
      <c r="C101" s="43"/>
    </row>
    <row r="102" spans="2:3" ht="15">
      <c r="B102" s="3"/>
      <c r="C102" s="43"/>
    </row>
    <row r="103" spans="2:3" ht="15">
      <c r="B103" s="3"/>
      <c r="C103" s="43"/>
    </row>
    <row r="104" spans="2:3" ht="15">
      <c r="B104" s="3"/>
      <c r="C104" s="43"/>
    </row>
    <row r="105" spans="2:3" ht="15">
      <c r="B105" s="3"/>
      <c r="C105" s="43"/>
    </row>
    <row r="106" spans="2:3" ht="15">
      <c r="B106" s="3"/>
      <c r="C106" s="43"/>
    </row>
    <row r="107" spans="2:3" ht="15">
      <c r="B107" s="3"/>
      <c r="C107" s="43"/>
    </row>
    <row r="108" spans="2:3" ht="15">
      <c r="B108" s="3"/>
      <c r="C108" s="43"/>
    </row>
    <row r="109" spans="2:3" ht="15">
      <c r="B109" s="3"/>
      <c r="C109" s="43"/>
    </row>
    <row r="110" spans="2:3" ht="15">
      <c r="B110" s="3"/>
      <c r="C110" s="43"/>
    </row>
    <row r="111" spans="2:3" ht="15">
      <c r="B111" s="3"/>
      <c r="C111" s="43"/>
    </row>
    <row r="112" spans="2:3" ht="15">
      <c r="B112" s="3"/>
      <c r="C112" s="43"/>
    </row>
    <row r="113" spans="2:3" ht="15">
      <c r="B113" s="3"/>
      <c r="C113" s="43"/>
    </row>
    <row r="114" spans="2:3" ht="14.25">
      <c r="B114" s="3"/>
      <c r="C114" s="3"/>
    </row>
    <row r="115" spans="2:3" ht="14.25">
      <c r="B115" s="3"/>
      <c r="C115" s="3"/>
    </row>
    <row r="116" spans="2:3" ht="14.25">
      <c r="B116" s="3"/>
      <c r="C116" s="3"/>
    </row>
    <row r="117" spans="2:3" ht="14.25">
      <c r="B117" s="3"/>
      <c r="C117" s="3"/>
    </row>
    <row r="118" spans="2:3" ht="14.25">
      <c r="B118" s="2"/>
      <c r="C118" s="3"/>
    </row>
    <row r="119" spans="2:3" ht="14.25">
      <c r="B119" s="2"/>
      <c r="C119" s="2"/>
    </row>
    <row r="120" spans="2:3" ht="14.25">
      <c r="B120" s="2"/>
      <c r="C120" s="2"/>
    </row>
    <row r="121" spans="2:3" ht="14.25">
      <c r="B121" s="2"/>
      <c r="C121" s="2"/>
    </row>
    <row r="122" spans="2:3" ht="14.25">
      <c r="B122" s="2"/>
      <c r="C122" s="2"/>
    </row>
    <row r="123" spans="2:3" ht="14.25">
      <c r="B123" s="2"/>
      <c r="C123" s="2"/>
    </row>
    <row r="124" spans="2:3" ht="14.25">
      <c r="B124" s="2"/>
      <c r="C124" s="2"/>
    </row>
    <row r="125" spans="2:3" ht="14.25">
      <c r="B125" s="2"/>
      <c r="C125" s="2"/>
    </row>
    <row r="126" spans="2:3" ht="14.25">
      <c r="B126" s="2"/>
      <c r="C126" s="2"/>
    </row>
    <row r="127" spans="2:3" ht="14.25">
      <c r="B127" s="2"/>
      <c r="C127" s="2"/>
    </row>
    <row r="128" spans="2:3" ht="14.25">
      <c r="B128" s="2"/>
      <c r="C128" s="2"/>
    </row>
    <row r="129" spans="2:3" ht="14.25">
      <c r="B129" s="2"/>
      <c r="C129" s="2"/>
    </row>
    <row r="130" spans="2:3" ht="14.25">
      <c r="B130" s="2"/>
      <c r="C130" s="2"/>
    </row>
    <row r="131" spans="2:3" ht="14.25">
      <c r="B131" s="2"/>
      <c r="C131" s="2"/>
    </row>
    <row r="132" spans="2:3" ht="14.25">
      <c r="B132" s="2"/>
      <c r="C132" s="2"/>
    </row>
    <row r="133" spans="2:3" ht="14.25">
      <c r="B133" s="2"/>
      <c r="C133" s="2"/>
    </row>
    <row r="134" spans="2:3" ht="14.25">
      <c r="B134" s="2"/>
      <c r="C134" s="2"/>
    </row>
    <row r="135" spans="2:3" ht="14.25">
      <c r="B135" s="2"/>
      <c r="C135" s="2"/>
    </row>
    <row r="136" spans="2:3" ht="14.25">
      <c r="B136" s="2"/>
      <c r="C136" s="2"/>
    </row>
    <row r="137" spans="2:3" ht="14.25">
      <c r="B137" s="2"/>
      <c r="C137" s="2"/>
    </row>
    <row r="138" spans="2:3" ht="14.25">
      <c r="B138" s="2"/>
      <c r="C138" s="2"/>
    </row>
    <row r="139" spans="2:3" ht="14.25">
      <c r="B139" s="2"/>
      <c r="C139" s="2"/>
    </row>
    <row r="140" spans="2:3" ht="14.25">
      <c r="B140" s="2"/>
      <c r="C140" s="2"/>
    </row>
    <row r="141" spans="2:3" ht="14.25">
      <c r="B141" s="2"/>
      <c r="C141" s="2"/>
    </row>
    <row r="142" spans="2:3" ht="14.25">
      <c r="B142" s="2"/>
      <c r="C142" s="2"/>
    </row>
    <row r="143" spans="2:3" ht="14.25">
      <c r="B143" s="2"/>
      <c r="C143" s="2"/>
    </row>
    <row r="144" spans="2:3" ht="14.25">
      <c r="B144" s="2"/>
      <c r="C144" s="2"/>
    </row>
    <row r="145" spans="2:3" ht="14.25">
      <c r="B145" s="2"/>
      <c r="C145" s="2"/>
    </row>
    <row r="146" spans="2:3" ht="14.25">
      <c r="B146" s="2"/>
      <c r="C146" s="2"/>
    </row>
    <row r="147" spans="2:3" ht="14.25">
      <c r="B147" s="2"/>
      <c r="C147" s="2"/>
    </row>
    <row r="148" spans="2:3" ht="14.25">
      <c r="B148" s="2"/>
      <c r="C148" s="2"/>
    </row>
    <row r="149" spans="2:3" ht="14.25">
      <c r="B149" s="2"/>
      <c r="C149" s="2"/>
    </row>
    <row r="150" spans="2:3" ht="14.25">
      <c r="B150" s="2"/>
      <c r="C150" s="2"/>
    </row>
    <row r="151" spans="2:3" ht="14.25">
      <c r="B151" s="2"/>
      <c r="C151" s="2"/>
    </row>
    <row r="152" spans="2:3" ht="14.25">
      <c r="B152" s="2"/>
      <c r="C152" s="2"/>
    </row>
    <row r="153" spans="2:3" ht="14.25">
      <c r="B153" s="2"/>
      <c r="C153" s="2"/>
    </row>
    <row r="154" spans="2:3" ht="14.25">
      <c r="B154" s="2"/>
      <c r="C154" s="2"/>
    </row>
    <row r="155" spans="2:3" ht="14.25">
      <c r="B155" s="2"/>
      <c r="C155" s="2"/>
    </row>
    <row r="156" spans="2:3" ht="14.25">
      <c r="B156" s="2"/>
      <c r="C156" s="2"/>
    </row>
    <row r="157" spans="2:3" ht="14.25">
      <c r="B157" s="2"/>
      <c r="C157" s="2"/>
    </row>
    <row r="158" spans="2:3" ht="14.25">
      <c r="B158" s="2"/>
      <c r="C158" s="2"/>
    </row>
    <row r="159" spans="2:3" ht="14.25">
      <c r="B159" s="2"/>
      <c r="C159" s="2"/>
    </row>
    <row r="160" spans="2:3" ht="14.25">
      <c r="B160" s="2"/>
      <c r="C160" s="2"/>
    </row>
    <row r="161" spans="2:3" ht="14.25">
      <c r="B161" s="2"/>
      <c r="C161" s="2"/>
    </row>
    <row r="162" spans="2:3" ht="14.25">
      <c r="B162" s="2"/>
      <c r="C162" s="2"/>
    </row>
    <row r="163" spans="2:3" ht="14.25">
      <c r="B163" s="2"/>
      <c r="C163" s="2"/>
    </row>
    <row r="164" spans="2:3" ht="14.25">
      <c r="B164" s="2"/>
      <c r="C164" s="2"/>
    </row>
    <row r="165" spans="2:3" ht="14.25">
      <c r="B165" s="2"/>
      <c r="C165" s="2"/>
    </row>
    <row r="166" spans="2:3" ht="14.25">
      <c r="B166" s="2"/>
      <c r="C166" s="2"/>
    </row>
    <row r="167" spans="2:3" ht="14.25">
      <c r="B167" s="2"/>
      <c r="C167" s="2"/>
    </row>
    <row r="168" spans="2:3" ht="14.25">
      <c r="B168" s="2"/>
      <c r="C168" s="2"/>
    </row>
    <row r="169" spans="2:3" ht="14.25">
      <c r="B169" s="2"/>
      <c r="C169" s="2"/>
    </row>
    <row r="170" spans="2:3" ht="14.25">
      <c r="B170" s="2"/>
      <c r="C170" s="2"/>
    </row>
    <row r="171" spans="2:3" ht="14.25">
      <c r="B171" s="2"/>
      <c r="C171" s="2"/>
    </row>
    <row r="172" spans="2:3" ht="14.25">
      <c r="B172" s="2"/>
      <c r="C172" s="2"/>
    </row>
    <row r="173" spans="2:3" ht="14.25">
      <c r="B173" s="2"/>
      <c r="C173" s="2"/>
    </row>
    <row r="174" spans="2:3" ht="14.25">
      <c r="B174" s="2"/>
      <c r="C174" s="2"/>
    </row>
    <row r="175" spans="2:3" ht="14.25">
      <c r="B175" s="2"/>
      <c r="C175" s="2"/>
    </row>
    <row r="176" spans="2:3" ht="14.25">
      <c r="B176" s="2"/>
      <c r="C176" s="2"/>
    </row>
    <row r="177" spans="2:3" ht="14.25">
      <c r="B177" s="2"/>
      <c r="C177" s="2"/>
    </row>
    <row r="178" spans="2:3" ht="14.25">
      <c r="B178" s="2"/>
      <c r="C178" s="2"/>
    </row>
    <row r="179" spans="2:3" ht="14.25">
      <c r="B179" s="2"/>
      <c r="C179" s="2"/>
    </row>
    <row r="180" spans="2:3" ht="14.25">
      <c r="B180" s="2"/>
      <c r="C180" s="2"/>
    </row>
    <row r="181" spans="2:3" ht="14.25">
      <c r="B181" s="2"/>
      <c r="C181" s="2"/>
    </row>
    <row r="182" spans="2:3" ht="14.25">
      <c r="B182" s="2"/>
      <c r="C182" s="2"/>
    </row>
    <row r="183" spans="2:3" ht="14.25">
      <c r="B183" s="2"/>
      <c r="C183" s="2"/>
    </row>
    <row r="184" spans="2:3" ht="14.25">
      <c r="B184" s="2"/>
      <c r="C184" s="2"/>
    </row>
    <row r="185" spans="2:3" ht="14.25">
      <c r="B185" s="2"/>
      <c r="C185" s="2"/>
    </row>
    <row r="186" spans="2:3" ht="14.25">
      <c r="B186" s="2"/>
      <c r="C186" s="2"/>
    </row>
    <row r="187" spans="2:3" ht="14.25">
      <c r="B187" s="2"/>
      <c r="C187" s="2"/>
    </row>
    <row r="188" spans="2:3" ht="14.25">
      <c r="B188" s="2"/>
      <c r="C188" s="2"/>
    </row>
    <row r="189" spans="2:3" ht="14.25">
      <c r="B189" s="2"/>
      <c r="C189" s="2"/>
    </row>
    <row r="190" spans="2:3" ht="14.25">
      <c r="B190" s="2"/>
      <c r="C190" s="2"/>
    </row>
    <row r="191" spans="2:3" ht="14.25">
      <c r="B191" s="2"/>
      <c r="C191" s="2"/>
    </row>
    <row r="192" spans="2:3" ht="14.25">
      <c r="B192" s="2"/>
      <c r="C192" s="2"/>
    </row>
    <row r="193" spans="2:3" ht="14.25">
      <c r="B193" s="2"/>
      <c r="C193" s="2"/>
    </row>
    <row r="194" spans="2:3" ht="14.25">
      <c r="B194" s="2"/>
      <c r="C194" s="2"/>
    </row>
    <row r="195" spans="2:3" ht="14.25">
      <c r="B195" s="2"/>
      <c r="C195" s="2"/>
    </row>
    <row r="196" spans="2:3" ht="14.25">
      <c r="B196" s="2"/>
      <c r="C196" s="2"/>
    </row>
    <row r="197" spans="2:3" ht="14.25">
      <c r="B197" s="2"/>
      <c r="C197" s="2"/>
    </row>
    <row r="198" spans="2:3" ht="14.25">
      <c r="B198" s="2"/>
      <c r="C198" s="2"/>
    </row>
    <row r="199" spans="2:3" ht="14.25">
      <c r="B199" s="2"/>
      <c r="C199" s="2"/>
    </row>
    <row r="200" spans="2:3" ht="14.25">
      <c r="B200" s="2"/>
      <c r="C200" s="2"/>
    </row>
    <row r="201" spans="2:3" ht="14.25">
      <c r="B201" s="2"/>
      <c r="C201" s="2"/>
    </row>
    <row r="202" spans="2:3" ht="14.25">
      <c r="B202" s="2"/>
      <c r="C202" s="2"/>
    </row>
    <row r="203" spans="2:3" ht="14.25">
      <c r="B203" s="2"/>
      <c r="C203" s="2"/>
    </row>
    <row r="204" spans="2:3" ht="14.25">
      <c r="B204" s="2"/>
      <c r="C204" s="2"/>
    </row>
    <row r="205" spans="2:3" ht="14.25">
      <c r="B205" s="2"/>
      <c r="C205" s="2"/>
    </row>
    <row r="206" spans="2:3" ht="14.25">
      <c r="B206" s="2"/>
      <c r="C206" s="2"/>
    </row>
    <row r="207" spans="2:3" ht="14.25">
      <c r="B207" s="2"/>
      <c r="C207" s="2"/>
    </row>
    <row r="208" spans="2:3" ht="14.25">
      <c r="B208" s="2"/>
      <c r="C208" s="2"/>
    </row>
    <row r="209" spans="2:3" ht="14.25">
      <c r="B209" s="2"/>
      <c r="C209" s="2"/>
    </row>
    <row r="210" spans="2:3" ht="14.25">
      <c r="B210" s="2"/>
      <c r="C210" s="2"/>
    </row>
    <row r="211" spans="2:3" ht="14.25">
      <c r="B211" s="2"/>
      <c r="C211" s="2"/>
    </row>
    <row r="212" spans="2:3" ht="14.25">
      <c r="B212" s="2"/>
      <c r="C212" s="2"/>
    </row>
    <row r="213" spans="2:3" ht="14.25">
      <c r="B213" s="2"/>
      <c r="C213" s="2"/>
    </row>
    <row r="214" spans="2:3" ht="14.25">
      <c r="B214" s="2"/>
      <c r="C214" s="2"/>
    </row>
    <row r="215" spans="2:3" ht="14.25">
      <c r="B215" s="2"/>
      <c r="C215" s="2"/>
    </row>
    <row r="216" spans="2:3" ht="14.25">
      <c r="B216" s="2"/>
      <c r="C216" s="2"/>
    </row>
    <row r="217" spans="2:3" ht="14.25">
      <c r="B217" s="2"/>
      <c r="C217" s="2"/>
    </row>
    <row r="218" spans="2:3" ht="14.25">
      <c r="B218" s="2"/>
      <c r="C218" s="2"/>
    </row>
    <row r="219" spans="2:3" ht="14.25">
      <c r="B219" s="2"/>
      <c r="C219" s="2"/>
    </row>
    <row r="220" spans="2:3" ht="14.25">
      <c r="B220" s="2"/>
      <c r="C220" s="2"/>
    </row>
    <row r="221" spans="2:3" ht="14.25">
      <c r="B221" s="2"/>
      <c r="C221" s="2"/>
    </row>
    <row r="222" spans="2:3" ht="14.25">
      <c r="B222" s="2"/>
      <c r="C222" s="2"/>
    </row>
    <row r="223" spans="2:3" ht="14.25">
      <c r="B223" s="2"/>
      <c r="C223" s="2"/>
    </row>
    <row r="224" spans="2:3" ht="14.25">
      <c r="B224" s="2"/>
      <c r="C224" s="2"/>
    </row>
    <row r="225" spans="2:3" ht="14.25">
      <c r="B225" s="2"/>
      <c r="C225" s="2"/>
    </row>
    <row r="226" spans="2:3" ht="14.25">
      <c r="B226" s="2"/>
      <c r="C226" s="2"/>
    </row>
    <row r="227" spans="2:3" ht="14.25">
      <c r="B227" s="2"/>
      <c r="C227" s="2"/>
    </row>
    <row r="228" spans="2:3" ht="14.25">
      <c r="B228" s="2"/>
      <c r="C228" s="2"/>
    </row>
    <row r="229" spans="2:3" ht="14.25">
      <c r="B229" s="2"/>
      <c r="C229" s="2"/>
    </row>
    <row r="230" spans="2:3" ht="14.25">
      <c r="B230" s="2"/>
      <c r="C230" s="2"/>
    </row>
    <row r="231" spans="2:3" ht="14.25">
      <c r="B231" s="2"/>
      <c r="C231" s="2"/>
    </row>
    <row r="232" spans="2:3" ht="14.25">
      <c r="B232" s="2"/>
      <c r="C232" s="2"/>
    </row>
    <row r="233" spans="2:3" ht="14.25">
      <c r="B233" s="2"/>
      <c r="C233" s="2"/>
    </row>
    <row r="234" spans="2:3" ht="14.25">
      <c r="B234" s="2"/>
      <c r="C234" s="2"/>
    </row>
    <row r="235" spans="2:3" ht="14.25">
      <c r="B235" s="2"/>
      <c r="C235" s="2"/>
    </row>
    <row r="236" spans="2:3" ht="14.25">
      <c r="B236" s="2"/>
      <c r="C236" s="2"/>
    </row>
    <row r="237" spans="2:3" ht="14.25">
      <c r="B237" s="2"/>
      <c r="C237" s="2"/>
    </row>
    <row r="238" spans="2:3" ht="14.25">
      <c r="B238" s="2"/>
      <c r="C238" s="2"/>
    </row>
    <row r="239" spans="2:3" ht="14.25">
      <c r="B239" s="2"/>
      <c r="C239" s="2"/>
    </row>
    <row r="240" spans="2:3" ht="14.25">
      <c r="B240" s="2"/>
      <c r="C240" s="2"/>
    </row>
    <row r="241" spans="2:3" ht="14.25">
      <c r="B241" s="2"/>
      <c r="C241" s="2"/>
    </row>
    <row r="242" spans="2:3" ht="14.25">
      <c r="B242" s="2"/>
      <c r="C242" s="2"/>
    </row>
    <row r="243" spans="2:3" ht="14.25">
      <c r="B243" s="2"/>
      <c r="C243" s="2"/>
    </row>
    <row r="244" spans="2:3" ht="14.25">
      <c r="B244" s="2"/>
      <c r="C244" s="2"/>
    </row>
    <row r="245" spans="2:3" ht="14.25">
      <c r="B245" s="2"/>
      <c r="C245" s="2"/>
    </row>
    <row r="246" spans="2:3" ht="14.25">
      <c r="B246" s="2"/>
      <c r="C246" s="2"/>
    </row>
    <row r="247" spans="2:3" ht="14.25">
      <c r="B247" s="2"/>
      <c r="C247" s="2"/>
    </row>
    <row r="248" spans="2:3" ht="14.25">
      <c r="B248" s="2"/>
      <c r="C248" s="2"/>
    </row>
    <row r="249" spans="2:3" ht="14.25">
      <c r="B249" s="2"/>
      <c r="C249" s="2"/>
    </row>
    <row r="250" spans="2:3" ht="14.25">
      <c r="B250" s="2"/>
      <c r="C250" s="2"/>
    </row>
    <row r="251" spans="2:3" ht="14.25">
      <c r="B251" s="2"/>
      <c r="C251" s="2"/>
    </row>
    <row r="252" spans="2:3" ht="14.25">
      <c r="B252" s="2"/>
      <c r="C252" s="2"/>
    </row>
    <row r="253" spans="2:3" ht="14.25">
      <c r="B253" s="2"/>
      <c r="C253" s="2"/>
    </row>
    <row r="254" spans="2:3" ht="14.25">
      <c r="B254" s="2"/>
      <c r="C254" s="2"/>
    </row>
    <row r="255" spans="2:3" ht="14.25">
      <c r="B255" s="2"/>
      <c r="C255" s="2"/>
    </row>
    <row r="256" spans="2:3" ht="14.25">
      <c r="B256" s="2"/>
      <c r="C256" s="2"/>
    </row>
    <row r="257" spans="2:3" ht="14.25">
      <c r="B257" s="2"/>
      <c r="C257" s="2"/>
    </row>
    <row r="258" spans="2:3" ht="14.25">
      <c r="B258" s="2"/>
      <c r="C258" s="2"/>
    </row>
    <row r="259" spans="2:3" ht="14.25">
      <c r="B259" s="2"/>
      <c r="C259" s="2"/>
    </row>
    <row r="260" spans="2:3" ht="14.25">
      <c r="B260" s="2"/>
      <c r="C260" s="2"/>
    </row>
    <row r="261" spans="2:3" ht="14.25">
      <c r="B261" s="2"/>
      <c r="C261" s="2"/>
    </row>
    <row r="262" spans="2:3" ht="14.25">
      <c r="B262" s="2"/>
      <c r="C262" s="2"/>
    </row>
    <row r="263" spans="2:3" ht="14.25">
      <c r="B263" s="2"/>
      <c r="C263" s="2"/>
    </row>
    <row r="264" spans="2:3" ht="14.25">
      <c r="B264" s="2"/>
      <c r="C264" s="2"/>
    </row>
    <row r="265" spans="2:3" ht="14.25">
      <c r="B265" s="2"/>
      <c r="C265" s="2"/>
    </row>
    <row r="266" spans="2:3" ht="14.25">
      <c r="B266" s="2"/>
      <c r="C266" s="2"/>
    </row>
    <row r="267" spans="2:3" ht="14.25">
      <c r="B267" s="2"/>
      <c r="C267" s="2"/>
    </row>
    <row r="268" spans="2:3" ht="14.25">
      <c r="B268" s="2"/>
      <c r="C268" s="2"/>
    </row>
    <row r="269" spans="2:3" ht="14.25">
      <c r="B269" s="2"/>
      <c r="C269" s="2"/>
    </row>
    <row r="270" spans="2:3" ht="14.25">
      <c r="B270" s="2"/>
      <c r="C270" s="2"/>
    </row>
    <row r="271" spans="2:3" ht="14.25">
      <c r="B271" s="2"/>
      <c r="C271" s="2"/>
    </row>
    <row r="272" spans="2:3" ht="14.25">
      <c r="B272" s="1"/>
      <c r="C272" s="2"/>
    </row>
    <row r="273" spans="2:3" ht="14.25">
      <c r="B273" s="1"/>
      <c r="C273" s="2"/>
    </row>
    <row r="274" spans="2:3" ht="14.25">
      <c r="B274" s="1"/>
      <c r="C274" s="2"/>
    </row>
    <row r="275" spans="2:3" ht="14.25">
      <c r="B275" s="1"/>
      <c r="C275" s="2"/>
    </row>
    <row r="276" spans="2:3" ht="14.25">
      <c r="B276" s="1"/>
      <c r="C276" s="2"/>
    </row>
    <row r="277" spans="2:3" ht="14.25">
      <c r="B277" s="1"/>
      <c r="C277" s="2"/>
    </row>
    <row r="278" spans="2:3" ht="14.25">
      <c r="B278" s="1"/>
      <c r="C278" s="2"/>
    </row>
    <row r="279" spans="2:3" ht="14.25">
      <c r="B279" s="1"/>
      <c r="C279" s="2"/>
    </row>
    <row r="280" spans="2:3" ht="14.25">
      <c r="B280" s="1"/>
      <c r="C280" s="2"/>
    </row>
    <row r="281" spans="2:3" ht="14.25">
      <c r="B281" s="1"/>
      <c r="C281" s="2"/>
    </row>
    <row r="282" spans="2:3" ht="14.25">
      <c r="B282" s="1"/>
      <c r="C282" s="2"/>
    </row>
    <row r="283" spans="2:3" ht="14.25">
      <c r="B283" s="1"/>
      <c r="C283" s="2"/>
    </row>
    <row r="284" spans="2:3" ht="14.25">
      <c r="B284" s="1"/>
      <c r="C284" s="2"/>
    </row>
    <row r="285" spans="2:3" ht="14.25">
      <c r="B285" s="1"/>
      <c r="C285" s="2"/>
    </row>
    <row r="286" spans="2:3" ht="14.25">
      <c r="B286" s="1"/>
      <c r="C286" s="2"/>
    </row>
    <row r="287" spans="2:3" ht="14.25">
      <c r="B287" s="1"/>
      <c r="C287" s="2"/>
    </row>
    <row r="288" spans="2:3" ht="14.25">
      <c r="B288" s="1"/>
      <c r="C288" s="2"/>
    </row>
    <row r="289" spans="2:3" ht="14.25">
      <c r="B289" s="1"/>
      <c r="C289" s="2"/>
    </row>
    <row r="290" spans="2:3" ht="14.25">
      <c r="B290" s="1"/>
      <c r="C290" s="2"/>
    </row>
    <row r="291" spans="2:3" ht="14.25">
      <c r="B291" s="1"/>
      <c r="C291" s="2"/>
    </row>
    <row r="292" spans="2:3" ht="14.25">
      <c r="B292" s="1"/>
      <c r="C292" s="2"/>
    </row>
    <row r="293" spans="2:3" ht="14.25">
      <c r="B293" s="1"/>
      <c r="C293" s="2"/>
    </row>
    <row r="294" spans="2:3" ht="14.25">
      <c r="B294" s="1"/>
      <c r="C294" s="2"/>
    </row>
    <row r="295" spans="2:3" ht="14.25">
      <c r="B295" s="1"/>
      <c r="C295" s="2"/>
    </row>
    <row r="296" spans="2:3" ht="14.25">
      <c r="B296" s="1"/>
      <c r="C296" s="2"/>
    </row>
    <row r="297" spans="2:3" ht="14.25">
      <c r="B297" s="1"/>
      <c r="C297" s="2"/>
    </row>
    <row r="298" spans="2:3" ht="14.25">
      <c r="B298" s="1"/>
      <c r="C298" s="2"/>
    </row>
    <row r="299" spans="2:3" ht="14.25">
      <c r="B299" s="1"/>
      <c r="C299" s="2"/>
    </row>
    <row r="300" spans="2:3" ht="14.25">
      <c r="B300" s="1"/>
      <c r="C300" s="2"/>
    </row>
    <row r="301" spans="2:3" ht="14.25">
      <c r="B301" s="1"/>
      <c r="C301" s="2"/>
    </row>
    <row r="302" spans="2:3" ht="14.25">
      <c r="B302" s="1"/>
      <c r="C302" s="2"/>
    </row>
    <row r="303" spans="2:3" ht="14.25">
      <c r="B303" s="1"/>
      <c r="C303" s="2"/>
    </row>
    <row r="304" spans="2:3" ht="14.25">
      <c r="B304" s="1"/>
      <c r="C304" s="2"/>
    </row>
    <row r="305" spans="2:3" ht="14.25">
      <c r="B305" s="1"/>
      <c r="C305" s="2"/>
    </row>
    <row r="306" spans="2:3" ht="14.25">
      <c r="B306" s="1"/>
      <c r="C306" s="2"/>
    </row>
    <row r="307" spans="2:3" ht="14.25">
      <c r="B307" s="1"/>
      <c r="C307" s="2"/>
    </row>
    <row r="308" spans="2:3" ht="14.25">
      <c r="B308" s="1"/>
      <c r="C308" s="2"/>
    </row>
    <row r="309" spans="2:3" ht="14.25">
      <c r="B309" s="1"/>
      <c r="C309" s="2"/>
    </row>
    <row r="310" spans="2:3" ht="14.25">
      <c r="B310" s="1"/>
      <c r="C310" s="2"/>
    </row>
    <row r="311" spans="2:3" ht="14.25">
      <c r="B311" s="1"/>
      <c r="C311" s="2"/>
    </row>
    <row r="312" spans="2:3" ht="14.25">
      <c r="B312" s="1"/>
      <c r="C312" s="2"/>
    </row>
    <row r="313" spans="2:3" ht="14.25">
      <c r="B313" s="1"/>
      <c r="C313" s="2"/>
    </row>
    <row r="314" spans="2:3" ht="14.25">
      <c r="B314" s="1"/>
      <c r="C314" s="2"/>
    </row>
    <row r="315" spans="2:3" ht="14.25">
      <c r="B315" s="1"/>
      <c r="C315" s="2"/>
    </row>
    <row r="316" spans="2:3" ht="14.25">
      <c r="B316" s="1"/>
      <c r="C316" s="2"/>
    </row>
    <row r="317" spans="2:3" ht="14.25">
      <c r="B317" s="1"/>
      <c r="C317" s="2"/>
    </row>
    <row r="318" spans="2:3" ht="14.25">
      <c r="B318" s="1"/>
      <c r="C318" s="2"/>
    </row>
    <row r="319" spans="2:3" ht="14.25">
      <c r="B319" s="1"/>
      <c r="C319" s="2"/>
    </row>
    <row r="320" spans="2:3" ht="14.25">
      <c r="B320" s="1"/>
      <c r="C320" s="2"/>
    </row>
    <row r="321" spans="2:3" ht="14.25">
      <c r="B321" s="1"/>
      <c r="C321" s="2"/>
    </row>
    <row r="322" spans="2:3" ht="14.25">
      <c r="B322" s="1"/>
      <c r="C322" s="2"/>
    </row>
    <row r="323" spans="2:3" ht="14.25">
      <c r="B323" s="1"/>
      <c r="C323" s="2"/>
    </row>
    <row r="324" spans="2:3" ht="14.25">
      <c r="B324" s="1"/>
      <c r="C324" s="2"/>
    </row>
    <row r="325" spans="2:3" ht="14.25">
      <c r="B325" s="1"/>
      <c r="C325" s="2"/>
    </row>
    <row r="326" spans="2:3" ht="14.25">
      <c r="B326" s="1"/>
      <c r="C326" s="2"/>
    </row>
    <row r="327" spans="2:3" ht="14.25">
      <c r="B327" s="1"/>
      <c r="C327" s="2"/>
    </row>
    <row r="328" spans="2:3" ht="14.25">
      <c r="B328" s="1"/>
      <c r="C328" s="2"/>
    </row>
    <row r="329" spans="2:3" ht="14.25">
      <c r="B329" s="1"/>
      <c r="C329" s="2"/>
    </row>
    <row r="330" spans="2:3" ht="14.25">
      <c r="B330" s="1"/>
      <c r="C330" s="2"/>
    </row>
    <row r="331" spans="2:3" ht="14.25">
      <c r="B331" s="1"/>
      <c r="C331" s="2"/>
    </row>
    <row r="332" spans="2:3" ht="14.25">
      <c r="B332" s="1"/>
      <c r="C332" s="2"/>
    </row>
    <row r="333" spans="2:3" ht="14.25">
      <c r="B333" s="1"/>
      <c r="C333" s="2"/>
    </row>
    <row r="334" spans="2:3" ht="14.25">
      <c r="B334" s="1"/>
      <c r="C334" s="2"/>
    </row>
    <row r="335" spans="2:3" ht="14.25">
      <c r="B335" s="1"/>
      <c r="C335" s="2"/>
    </row>
    <row r="336" spans="2:3" ht="14.25">
      <c r="B336" s="1"/>
      <c r="C336" s="2"/>
    </row>
    <row r="337" spans="2:3" ht="14.25">
      <c r="B337" s="1"/>
      <c r="C337" s="2"/>
    </row>
    <row r="338" spans="2:3" ht="14.25">
      <c r="B338" s="1"/>
      <c r="C338" s="2"/>
    </row>
    <row r="339" spans="2:3" ht="14.25">
      <c r="B339" s="1"/>
      <c r="C339" s="2"/>
    </row>
    <row r="340" spans="2:3" ht="14.25">
      <c r="B340" s="1"/>
      <c r="C340" s="2"/>
    </row>
    <row r="341" spans="2:3" ht="14.25">
      <c r="B341" s="1"/>
      <c r="C341" s="2"/>
    </row>
    <row r="342" spans="2:3" ht="14.25">
      <c r="B342" s="1"/>
      <c r="C342" s="2"/>
    </row>
    <row r="343" spans="2:3" ht="14.25">
      <c r="B343" s="1"/>
      <c r="C343" s="2"/>
    </row>
    <row r="344" spans="2:3" ht="14.25">
      <c r="B344" s="1"/>
      <c r="C344" s="2"/>
    </row>
    <row r="345" spans="2:3" ht="14.25">
      <c r="B345" s="1"/>
      <c r="C345" s="2"/>
    </row>
    <row r="346" spans="2:3" ht="14.25">
      <c r="B346" s="1"/>
      <c r="C346" s="2"/>
    </row>
    <row r="347" spans="2:3" ht="14.25">
      <c r="B347" s="1"/>
      <c r="C347" s="2"/>
    </row>
    <row r="348" spans="2:3" ht="14.25">
      <c r="B348" s="1"/>
      <c r="C348" s="2"/>
    </row>
    <row r="349" spans="2:3" ht="14.25">
      <c r="B349" s="1"/>
      <c r="C349" s="2"/>
    </row>
    <row r="350" spans="2:3" ht="14.25">
      <c r="B350" s="1"/>
      <c r="C350" s="2"/>
    </row>
    <row r="351" spans="2:3" ht="14.25">
      <c r="B351" s="1"/>
      <c r="C351" s="2"/>
    </row>
    <row r="352" spans="2:3" ht="14.25">
      <c r="B352" s="1"/>
      <c r="C352" s="2"/>
    </row>
    <row r="353" spans="2:3" ht="14.25">
      <c r="B353" s="1"/>
      <c r="C353" s="2"/>
    </row>
    <row r="354" spans="2:3" ht="14.25">
      <c r="B354" s="1"/>
      <c r="C354" s="2"/>
    </row>
    <row r="355" spans="2:3" ht="14.25">
      <c r="B355" s="1"/>
      <c r="C355" s="2"/>
    </row>
    <row r="356" spans="2:3" ht="14.25">
      <c r="B356" s="1"/>
      <c r="C356" s="2"/>
    </row>
    <row r="357" spans="2:3" ht="14.25">
      <c r="B357" s="1"/>
      <c r="C357" s="2"/>
    </row>
    <row r="358" spans="2:3" ht="14.25">
      <c r="B358" s="1"/>
      <c r="C358" s="2"/>
    </row>
    <row r="359" spans="2:3" ht="14.25">
      <c r="B359" s="1"/>
      <c r="C359" s="2"/>
    </row>
    <row r="360" spans="2:3" ht="14.25">
      <c r="B360" s="1"/>
      <c r="C360" s="2"/>
    </row>
    <row r="361" spans="2:3" ht="14.25">
      <c r="B361" s="1"/>
      <c r="C361" s="2"/>
    </row>
    <row r="362" spans="2:3" ht="14.25">
      <c r="B362" s="1"/>
      <c r="C362" s="2"/>
    </row>
    <row r="363" spans="2:3" ht="14.25">
      <c r="B363" s="1"/>
      <c r="C363" s="2"/>
    </row>
    <row r="364" spans="2:3" ht="14.25">
      <c r="B364" s="1"/>
      <c r="C364" s="2"/>
    </row>
    <row r="365" spans="2:3" ht="14.25">
      <c r="B365" s="1"/>
      <c r="C365" s="2"/>
    </row>
    <row r="366" spans="2:3" ht="14.25">
      <c r="B366" s="1"/>
      <c r="C366" s="2"/>
    </row>
    <row r="367" spans="2:3" ht="14.25">
      <c r="B367" s="1"/>
      <c r="C367" s="2"/>
    </row>
    <row r="368" spans="2:3" ht="14.25">
      <c r="B368" s="1"/>
      <c r="C368" s="2"/>
    </row>
    <row r="369" spans="2:3" ht="14.25">
      <c r="B369" s="1"/>
      <c r="C369" s="2"/>
    </row>
    <row r="370" spans="2:3" ht="14.25">
      <c r="B370" s="1"/>
      <c r="C370" s="2"/>
    </row>
    <row r="371" spans="2:3" ht="14.25">
      <c r="B371" s="1"/>
      <c r="C371" s="2"/>
    </row>
    <row r="372" spans="2:3" ht="14.25">
      <c r="B372" s="1"/>
      <c r="C372" s="2"/>
    </row>
    <row r="373" spans="2:3" ht="14.25">
      <c r="B373" s="1"/>
      <c r="C373" s="2"/>
    </row>
    <row r="374" spans="2:3" ht="14.25">
      <c r="B374" s="1"/>
      <c r="C374" s="2"/>
    </row>
    <row r="375" spans="2:3" ht="14.25">
      <c r="B375" s="1"/>
      <c r="C375" s="2"/>
    </row>
    <row r="376" spans="2:3" ht="14.25">
      <c r="B376" s="1"/>
      <c r="C376" s="2"/>
    </row>
    <row r="377" spans="2:3" ht="14.25">
      <c r="B377" s="1"/>
      <c r="C377" s="2"/>
    </row>
    <row r="378" spans="2:3" ht="14.25">
      <c r="B378" s="1"/>
      <c r="C378" s="2"/>
    </row>
    <row r="379" spans="2:3" ht="14.25">
      <c r="B379" s="1"/>
      <c r="C379" s="2"/>
    </row>
    <row r="380" spans="2:3" ht="14.25">
      <c r="B380" s="1"/>
      <c r="C380" s="2"/>
    </row>
    <row r="381" spans="2:3" ht="14.25">
      <c r="B381" s="1"/>
      <c r="C381" s="2"/>
    </row>
    <row r="382" spans="2:3" ht="14.25">
      <c r="B382" s="1"/>
      <c r="C382" s="2"/>
    </row>
    <row r="383" spans="2:3" ht="14.25">
      <c r="B383" s="1"/>
      <c r="C383" s="2"/>
    </row>
    <row r="384" spans="2:3" ht="14.25">
      <c r="B384" s="1"/>
      <c r="C384" s="2"/>
    </row>
    <row r="385" spans="2:3" ht="14.25">
      <c r="B385" s="1"/>
      <c r="C385" s="2"/>
    </row>
    <row r="386" spans="2:3" ht="14.25">
      <c r="B386" s="1"/>
      <c r="C386" s="2"/>
    </row>
    <row r="387" spans="2:3" ht="14.25">
      <c r="B387" s="1"/>
      <c r="C387" s="2"/>
    </row>
    <row r="388" spans="2:3" ht="14.25">
      <c r="B388" s="1"/>
      <c r="C388" s="2"/>
    </row>
    <row r="389" spans="2:3" ht="14.25">
      <c r="B389" s="1"/>
      <c r="C389" s="2"/>
    </row>
    <row r="390" spans="2:3" ht="14.25">
      <c r="B390" s="1"/>
      <c r="C390" s="2"/>
    </row>
    <row r="391" spans="2:3" ht="14.25">
      <c r="B391" s="1"/>
      <c r="C391" s="2"/>
    </row>
    <row r="392" spans="2:3" ht="14.25">
      <c r="B392" s="1"/>
      <c r="C392" s="2"/>
    </row>
    <row r="393" spans="2:3" ht="14.25">
      <c r="B393" s="1"/>
      <c r="C393" s="2"/>
    </row>
    <row r="394" spans="2:3" ht="14.25">
      <c r="B394" s="1"/>
      <c r="C394" s="2"/>
    </row>
    <row r="395" spans="2:3" ht="14.25">
      <c r="B395" s="1"/>
      <c r="C395" s="2"/>
    </row>
    <row r="396" spans="2:3" ht="14.25">
      <c r="B396" s="1"/>
      <c r="C396" s="2"/>
    </row>
    <row r="397" spans="2:3" ht="14.25">
      <c r="B397" s="1"/>
      <c r="C397" s="2"/>
    </row>
    <row r="398" spans="2:3" ht="14.25">
      <c r="B398" s="1"/>
      <c r="C398" s="2"/>
    </row>
    <row r="399" spans="2:3" ht="14.25">
      <c r="B399" s="1"/>
      <c r="C399" s="2"/>
    </row>
    <row r="400" spans="2:3" ht="14.25">
      <c r="B400" s="1"/>
      <c r="C400" s="2"/>
    </row>
    <row r="401" spans="2:3" ht="14.25">
      <c r="B401" s="1"/>
      <c r="C401" s="2"/>
    </row>
    <row r="402" spans="2:3" ht="14.25">
      <c r="B402" s="1"/>
      <c r="C402" s="2"/>
    </row>
    <row r="403" spans="2:3" ht="14.25">
      <c r="B403" s="1"/>
      <c r="C403" s="2"/>
    </row>
    <row r="404" spans="2:3" ht="14.25">
      <c r="B404" s="1"/>
      <c r="C404" s="2"/>
    </row>
    <row r="405" spans="2:3" ht="14.25">
      <c r="B405" s="1"/>
      <c r="C405" s="2"/>
    </row>
    <row r="406" ht="14.25">
      <c r="C406" s="2"/>
    </row>
  </sheetData>
  <sheetProtection/>
  <mergeCells count="24">
    <mergeCell ref="C1:E1"/>
    <mergeCell ref="C7:F7"/>
    <mergeCell ref="C8:F8"/>
    <mergeCell ref="C9:F9"/>
    <mergeCell ref="B11:F11"/>
    <mergeCell ref="B12:F12"/>
    <mergeCell ref="C3:F3"/>
    <mergeCell ref="C4:F4"/>
    <mergeCell ref="C5:F5"/>
    <mergeCell ref="B14:B16"/>
    <mergeCell ref="C14:C16"/>
    <mergeCell ref="D14:F14"/>
    <mergeCell ref="D15:D16"/>
    <mergeCell ref="E15:E16"/>
    <mergeCell ref="F15:F16"/>
    <mergeCell ref="H21:I21"/>
    <mergeCell ref="H29:K29"/>
    <mergeCell ref="H28:I28"/>
    <mergeCell ref="H33:I33"/>
    <mergeCell ref="H34:I34"/>
    <mergeCell ref="H20:I20"/>
    <mergeCell ref="H23:I23"/>
    <mergeCell ref="H30:I30"/>
    <mergeCell ref="H31:I31"/>
  </mergeCells>
  <printOptions/>
  <pageMargins left="0.7086614173228347" right="0.35433070866141736" top="0.57" bottom="0.5" header="0" footer="0"/>
  <pageSetup firstPageNumber="9" useFirstPageNumber="1" fitToHeight="0" fitToWidth="1" horizontalDpi="600" verticalDpi="600" orientation="landscape" paperSize="9" scale="97" r:id="rId3"/>
  <rowBreaks count="1" manualBreakCount="1">
    <brk id="41" min="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fin_obitockaya</cp:lastModifiedBy>
  <cp:lastPrinted>2024-01-26T07:43:22Z</cp:lastPrinted>
  <dcterms:created xsi:type="dcterms:W3CDTF">2004-12-30T07:20:38Z</dcterms:created>
  <dcterms:modified xsi:type="dcterms:W3CDTF">2024-04-12T07:23:32Z</dcterms:modified>
  <cp:category/>
  <cp:version/>
  <cp:contentType/>
  <cp:contentStatus/>
</cp:coreProperties>
</file>